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TONS" sheetId="1" r:id="rId1"/>
    <sheet name="VALUE" sheetId="2" r:id="rId2"/>
  </sheets>
  <definedNames/>
  <calcPr fullCalcOnLoad="1"/>
</workbook>
</file>

<file path=xl/sharedStrings.xml><?xml version="1.0" encoding="utf-8"?>
<sst xmlns="http://schemas.openxmlformats.org/spreadsheetml/2006/main" count="129" uniqueCount="47">
  <si>
    <t>Metric Tons, 000s</t>
  </si>
  <si>
    <t>REGION/COUNTRY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</si>
  <si>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</si>
  <si>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</si>
  <si>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</si>
  <si>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</si>
  <si>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</si>
  <si>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</si>
  <si>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</si>
  <si>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</si>
  <si>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</si>
  <si>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</si>
  <si>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CENTRAL AMERICA</t>
  </si>
  <si>
    <t>EXPORTS</t>
  </si>
  <si>
    <t>IMPORTS</t>
  </si>
  <si>
    <t>TOTAL TRADE</t>
  </si>
  <si>
    <t>Belize</t>
  </si>
  <si>
    <t>Costa Rica</t>
  </si>
  <si>
    <t>El Salvador</t>
  </si>
  <si>
    <t>Guatemala</t>
  </si>
  <si>
    <t>Honduras</t>
  </si>
  <si>
    <t>Nicaragua</t>
  </si>
  <si>
    <t>Panama</t>
  </si>
  <si>
    <t>SOUTH AMERICA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</si>
  <si>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</si>
  <si>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</si>
  <si>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</si>
  <si>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</si>
  <si>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</si>
  <si>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</si>
  <si>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</si>
  <si>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</si>
  <si>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</si>
  <si>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</si>
  <si>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</si>
  <si>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</si>
  <si>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</si>
  <si>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GRAND TOTAL</t>
  </si>
  <si>
    <t>% Central America</t>
  </si>
  <si>
    <t>% South America</t>
  </si>
  <si>
    <t>2002</t>
  </si>
  <si>
    <t>Millions of Current U.S. Dollars</t>
  </si>
  <si>
    <t>TOTAL</t>
  </si>
  <si>
    <t>SUB-TOTAL SOUTH AMERICA</t>
  </si>
  <si>
    <t>SUB-TOTAL CENTRAL AMERICA</t>
  </si>
  <si>
    <t>U.S. SEABORNE TRADE WITH CENTRAL AND SOUTH AMERICA 1992-2015</t>
  </si>
  <si>
    <t>U.S. SEABORNE TRADE WITH CENTRAL AND SOUTH AMERICA 1992 - 2015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</si>
</sst>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"/>
    <numFmt numFmtId="167" formatCode="#,##0.0"/>
    <numFmt numFmtId="168" formatCode="&quot;$&quot;#,##0"/>
    <numFmt numFmtId="169" formatCode="&quot;$&quot;#,##0.00"/>
    <numFmt numFmtId="170" formatCode="#,##0.000"/>
    <numFmt numFmtId="171" formatCode="#,##0.0000"/>
    <numFmt numFmtId="172" formatCode="0.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7" fontId="2" fillId="0" borderId="14" xfId="0" applyNumberFormat="1" applyFont="1" applyFill="1" applyBorder="1" applyAlignment="1">
      <alignment vertical="center"/>
    </xf>
    <xf numFmtId="167" fontId="2" fillId="0" borderId="14" xfId="42" applyNumberFormat="1" applyFont="1" applyFill="1" applyBorder="1" applyAlignment="1">
      <alignment vertical="center"/>
    </xf>
    <xf numFmtId="167" fontId="2" fillId="0" borderId="14" xfId="60" applyNumberFormat="1" applyFont="1" applyFill="1" applyBorder="1" applyAlignment="1">
      <alignment vertical="center"/>
    </xf>
    <xf numFmtId="165" fontId="2" fillId="0" borderId="14" xfId="60" applyNumberFormat="1" applyFont="1" applyFill="1" applyBorder="1" applyAlignment="1">
      <alignment horizontal="left" vertical="center"/>
    </xf>
    <xf numFmtId="165" fontId="2" fillId="0" borderId="14" xfId="6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168" fontId="2" fillId="0" borderId="14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164" fontId="2" fillId="4" borderId="14" xfId="42" applyNumberFormat="1" applyFont="1" applyFill="1" applyBorder="1" applyAlignment="1">
      <alignment vertical="center"/>
    </xf>
    <xf numFmtId="167" fontId="2" fillId="4" borderId="14" xfId="0" applyNumberFormat="1" applyFont="1" applyFill="1" applyBorder="1" applyAlignment="1">
      <alignment vertical="center"/>
    </xf>
    <xf numFmtId="167" fontId="2" fillId="4" borderId="14" xfId="42" applyNumberFormat="1" applyFont="1" applyFill="1" applyBorder="1" applyAlignment="1">
      <alignment vertical="center"/>
    </xf>
    <xf numFmtId="168" fontId="2" fillId="6" borderId="14" xfId="0" applyNumberFormat="1" applyFont="1" applyFill="1" applyBorder="1" applyAlignment="1">
      <alignment vertical="center"/>
    </xf>
    <xf numFmtId="168" fontId="2" fillId="6" borderId="14" xfId="0" applyNumberFormat="1" applyFont="1" applyFill="1" applyBorder="1" applyAlignment="1">
      <alignment horizontal="right" vertical="center"/>
    </xf>
    <xf numFmtId="168" fontId="2" fillId="13" borderId="14" xfId="0" applyNumberFormat="1" applyFont="1" applyFill="1" applyBorder="1" applyAlignment="1">
      <alignment vertical="center"/>
    </xf>
    <xf numFmtId="168" fontId="2" fillId="13" borderId="14" xfId="0" applyNumberFormat="1" applyFont="1" applyFill="1" applyBorder="1" applyAlignment="1">
      <alignment horizontal="right" vertical="center"/>
    </xf>
    <xf numFmtId="168" fontId="2" fillId="13" borderId="14" xfId="0" applyNumberFormat="1" applyFont="1" applyFill="1" applyBorder="1" applyAlignment="1">
      <alignment horizontal="left" vertical="center"/>
    </xf>
    <xf numFmtId="168" fontId="2" fillId="4" borderId="14" xfId="0" applyNumberFormat="1" applyFont="1" applyFill="1" applyBorder="1" applyAlignment="1">
      <alignment horizontal="right" vertical="center"/>
    </xf>
    <xf numFmtId="167" fontId="41" fillId="7" borderId="14" xfId="57" applyNumberFormat="1" applyFont="1" applyFill="1" applyBorder="1" applyAlignment="1">
      <alignment horizontal="right" vertical="center"/>
      <protection/>
    </xf>
    <xf numFmtId="167" fontId="2" fillId="7" borderId="14" xfId="57" applyNumberFormat="1" applyFont="1" applyFill="1" applyBorder="1" applyAlignment="1">
      <alignment horizontal="right" vertical="center"/>
      <protection/>
    </xf>
    <xf numFmtId="0" fontId="2" fillId="5" borderId="14" xfId="0" applyFont="1" applyFill="1" applyBorder="1" applyAlignment="1">
      <alignment horizontal="left" vertical="center"/>
    </xf>
    <xf numFmtId="167" fontId="2" fillId="6" borderId="14" xfId="57" applyNumberFormat="1" applyFont="1" applyFill="1" applyBorder="1" applyAlignment="1">
      <alignment horizontal="right" vertical="center"/>
      <protection/>
    </xf>
    <xf numFmtId="0" fontId="2" fillId="6" borderId="14" xfId="57" applyFont="1" applyFill="1" applyBorder="1" applyAlignment="1">
      <alignment horizontal="right" vertical="center"/>
      <protection/>
    </xf>
    <xf numFmtId="4" fontId="2" fillId="6" borderId="14" xfId="57" applyNumberFormat="1" applyFont="1" applyFill="1" applyBorder="1" applyAlignment="1">
      <alignment horizontal="right" vertical="center"/>
      <protection/>
    </xf>
    <xf numFmtId="168" fontId="2" fillId="0" borderId="14" xfId="0" applyNumberFormat="1" applyFont="1" applyFill="1" applyBorder="1" applyAlignment="1">
      <alignment horizontal="center" vertical="center"/>
    </xf>
    <xf numFmtId="167" fontId="41" fillId="7" borderId="14" xfId="0" applyNumberFormat="1" applyFont="1" applyFill="1" applyBorder="1" applyAlignment="1">
      <alignment horizontal="right" vertical="center"/>
    </xf>
    <xf numFmtId="167" fontId="2" fillId="6" borderId="14" xfId="0" applyNumberFormat="1" applyFont="1" applyFill="1" applyBorder="1" applyAlignment="1">
      <alignment horizontal="right" vertical="center"/>
    </xf>
    <xf numFmtId="166" fontId="2" fillId="6" borderId="14" xfId="0" applyNumberFormat="1" applyFont="1" applyFill="1" applyBorder="1" applyAlignment="1">
      <alignment horizontal="right" vertical="center"/>
    </xf>
    <xf numFmtId="166" fontId="41" fillId="13" borderId="14" xfId="0" applyNumberFormat="1" applyFont="1" applyFill="1" applyBorder="1" applyAlignment="1">
      <alignment horizontal="right" vertical="center"/>
    </xf>
    <xf numFmtId="0" fontId="2" fillId="36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67" fontId="2" fillId="7" borderId="14" xfId="0" applyNumberFormat="1" applyFont="1" applyFill="1" applyBorder="1" applyAlignment="1">
      <alignment horizontal="right" vertical="center"/>
    </xf>
    <xf numFmtId="0" fontId="3" fillId="37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7" borderId="0" xfId="0" applyFont="1" applyFill="1" applyBorder="1" applyAlignment="1">
      <alignment/>
    </xf>
    <xf numFmtId="166" fontId="2" fillId="13" borderId="14" xfId="0" applyNumberFormat="1" applyFont="1" applyFill="1" applyBorder="1" applyAlignment="1">
      <alignment horizontal="right" vertical="center"/>
    </xf>
    <xf numFmtId="167" fontId="2" fillId="7" borderId="14" xfId="0" applyNumberFormat="1" applyFont="1" applyFill="1" applyBorder="1" applyAlignment="1">
      <alignment vertical="center"/>
    </xf>
    <xf numFmtId="168" fontId="2" fillId="0" borderId="14" xfId="0" applyNumberFormat="1" applyFont="1" applyFill="1" applyBorder="1" applyAlignment="1">
      <alignment horizontal="left" vertical="center"/>
    </xf>
    <xf numFmtId="168" fontId="41" fillId="13" borderId="14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left" vertical="center"/>
    </xf>
    <xf numFmtId="0" fontId="3" fillId="38" borderId="14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13" borderId="15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167" fontId="2" fillId="4" borderId="14" xfId="57" applyNumberFormat="1" applyFont="1" applyFill="1" applyBorder="1" applyAlignment="1">
      <alignment horizontal="right" vertical="center"/>
      <protection/>
    </xf>
    <xf numFmtId="4" fontId="2" fillId="4" borderId="14" xfId="57" applyNumberFormat="1" applyFont="1" applyFill="1" applyBorder="1" applyAlignment="1">
      <alignment horizontal="right" vertical="center"/>
      <protection/>
    </xf>
    <xf numFmtId="0" fontId="3" fillId="34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7" fontId="2" fillId="7" borderId="17" xfId="0" applyNumberFormat="1" applyFont="1" applyFill="1" applyBorder="1" applyAlignment="1">
      <alignment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8" fontId="2" fillId="6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8" fontId="2" fillId="13" borderId="14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0" fontId="2" fillId="34" borderId="0" xfId="0" applyFont="1" applyFill="1" applyAlignment="1">
      <alignment vertical="center"/>
    </xf>
    <xf numFmtId="0" fontId="2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25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3" sqref="A23"/>
    </sheetView>
  </sheetViews>
  <sheetFormatPr defaultColWidth="9.140625" defaultRowHeight="12.75"/>
  <cols>
    <col min="1" max="1" width="25.57421875" style="4" bestFit="1" customWidth="1"/>
    <col min="2" max="2" width="7.8515625" style="80" bestFit="1" customWidth="1"/>
    <col min="3" max="4" width="7.8515625" style="4" bestFit="1" customWidth="1"/>
    <col min="5" max="6" width="7.00390625" style="4" customWidth="1"/>
    <col min="7" max="10" width="7.00390625" style="4" bestFit="1" customWidth="1"/>
    <col min="11" max="25" width="7.00390625" style="4" customWidth="1"/>
    <col min="26" max="26" width="7.8515625" style="4" bestFit="1" customWidth="1"/>
    <col min="27" max="32" width="7.8515625" style="4" customWidth="1"/>
    <col min="33" max="35" width="7.8515625" style="4" bestFit="1" customWidth="1"/>
    <col min="36" max="50" width="7.8515625" style="4" customWidth="1"/>
    <col min="51" max="54" width="8.140625" style="4" customWidth="1"/>
    <col min="55" max="57" width="8.140625" style="4" bestFit="1" customWidth="1"/>
    <col min="58" max="73" width="7.8515625" style="4" customWidth="1"/>
    <col min="74" max="150" width="9.140625" style="50" customWidth="1"/>
    <col min="151" max="16384" width="9.140625" style="4" customWidth="1"/>
  </cols>
  <sheetData>
    <row r="1" spans="1:73" ht="13.5" thickBot="1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8"/>
      <c r="BT1" s="48"/>
      <c r="BU1" s="48"/>
    </row>
    <row r="2" spans="1:73" ht="13.5" thickBo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</row>
    <row r="3" spans="1:73" ht="13.5" thickBot="1">
      <c r="A3" s="58" t="s">
        <v>1</v>
      </c>
      <c r="B3" s="11">
        <v>2015</v>
      </c>
      <c r="C3" s="11">
        <v>2014</v>
      </c>
      <c r="D3" s="11">
        <v>2013</v>
      </c>
      <c r="E3" s="11">
        <v>2012</v>
      </c>
      <c r="F3" s="11">
        <v>2011</v>
      </c>
      <c r="G3" s="11">
        <v>2010</v>
      </c>
      <c r="H3" s="11">
        <v>2009</v>
      </c>
      <c r="I3" s="11">
        <v>2008</v>
      </c>
      <c r="J3" s="11">
        <v>2007</v>
      </c>
      <c r="K3" s="11">
        <v>2006</v>
      </c>
      <c r="L3" s="11">
        <v>2005</v>
      </c>
      <c r="M3" s="11">
        <v>2004</v>
      </c>
      <c r="N3" s="11">
        <v>2003</v>
      </c>
      <c r="O3" s="11" t="s">
        <v>40</v>
      </c>
      <c r="P3" s="11" t="s">
        <v>2</v>
      </c>
      <c r="Q3" s="11" t="s">
        <v>3</v>
      </c>
      <c r="R3" s="11" t="s">
        <v>4</v>
      </c>
      <c r="S3" s="11" t="s">
        <v>5</v>
      </c>
      <c r="T3" s="11" t="s">
        <v>6</v>
      </c>
      <c r="U3" s="11" t="s">
        <v>7</v>
      </c>
      <c r="V3" s="11" t="s">
        <v>8</v>
      </c>
      <c r="W3" s="11" t="s">
        <v>9</v>
      </c>
      <c r="X3" s="11" t="s">
        <v>10</v>
      </c>
      <c r="Y3" s="11" t="s">
        <v>11</v>
      </c>
      <c r="Z3" s="11">
        <v>2015</v>
      </c>
      <c r="AA3" s="11">
        <v>2014</v>
      </c>
      <c r="AB3" s="11">
        <v>2013</v>
      </c>
      <c r="AC3" s="11">
        <v>2012</v>
      </c>
      <c r="AD3" s="11">
        <v>2011</v>
      </c>
      <c r="AE3" s="11">
        <v>2010</v>
      </c>
      <c r="AF3" s="11">
        <v>2009</v>
      </c>
      <c r="AG3" s="11">
        <v>2008</v>
      </c>
      <c r="AH3" s="11">
        <v>2007</v>
      </c>
      <c r="AI3" s="11">
        <v>2006</v>
      </c>
      <c r="AJ3" s="11">
        <v>2005</v>
      </c>
      <c r="AK3" s="11">
        <v>2004</v>
      </c>
      <c r="AL3" s="11">
        <v>2003</v>
      </c>
      <c r="AM3" s="11" t="s">
        <v>40</v>
      </c>
      <c r="AN3" s="11" t="s">
        <v>2</v>
      </c>
      <c r="AO3" s="11" t="s">
        <v>3</v>
      </c>
      <c r="AP3" s="11" t="s">
        <v>4</v>
      </c>
      <c r="AQ3" s="11" t="s">
        <v>5</v>
      </c>
      <c r="AR3" s="11" t="s">
        <v>6</v>
      </c>
      <c r="AS3" s="11" t="s">
        <v>7</v>
      </c>
      <c r="AT3" s="11" t="s">
        <v>8</v>
      </c>
      <c r="AU3" s="11" t="s">
        <v>9</v>
      </c>
      <c r="AV3" s="11" t="s">
        <v>10</v>
      </c>
      <c r="AW3" s="11" t="s">
        <v>11</v>
      </c>
      <c r="AX3" s="11">
        <v>2015</v>
      </c>
      <c r="AY3" s="11">
        <v>2014</v>
      </c>
      <c r="AZ3" s="11">
        <v>2013</v>
      </c>
      <c r="BA3" s="11">
        <v>2012</v>
      </c>
      <c r="BB3" s="11">
        <v>2011</v>
      </c>
      <c r="BC3" s="11">
        <v>2010</v>
      </c>
      <c r="BD3" s="11">
        <v>2009</v>
      </c>
      <c r="BE3" s="11">
        <v>2008</v>
      </c>
      <c r="BF3" s="11">
        <v>2007</v>
      </c>
      <c r="BG3" s="11">
        <v>2006</v>
      </c>
      <c r="BH3" s="11">
        <v>2005</v>
      </c>
      <c r="BI3" s="11">
        <v>2004</v>
      </c>
      <c r="BJ3" s="11">
        <v>2003</v>
      </c>
      <c r="BK3" s="11" t="s">
        <v>40</v>
      </c>
      <c r="BL3" s="11" t="s">
        <v>2</v>
      </c>
      <c r="BM3" s="11" t="s">
        <v>3</v>
      </c>
      <c r="BN3" s="11" t="s">
        <v>4</v>
      </c>
      <c r="BO3" s="11" t="s">
        <v>5</v>
      </c>
      <c r="BP3" s="11" t="s">
        <v>6</v>
      </c>
      <c r="BQ3" s="11" t="s">
        <v>7</v>
      </c>
      <c r="BR3" s="11" t="s">
        <v>8</v>
      </c>
      <c r="BS3" s="11" t="s">
        <v>9</v>
      </c>
      <c r="BT3" s="11" t="s">
        <v>10</v>
      </c>
      <c r="BU3" s="11" t="s">
        <v>11</v>
      </c>
    </row>
    <row r="4" spans="1:73" ht="13.5" thickBot="1">
      <c r="A4" s="59"/>
      <c r="B4" s="60" t="s">
        <v>13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2"/>
      <c r="Z4" s="63" t="s">
        <v>14</v>
      </c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5"/>
      <c r="AX4" s="66" t="s">
        <v>15</v>
      </c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8"/>
    </row>
    <row r="5" spans="1:150" s="6" customFormat="1" ht="13.5" thickBot="1">
      <c r="A5" s="12" t="s">
        <v>12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  <c r="Y5" s="13"/>
      <c r="Z5" s="13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3"/>
      <c r="AW5" s="13"/>
      <c r="AX5" s="13"/>
      <c r="AY5" s="13"/>
      <c r="AZ5" s="13"/>
      <c r="BA5" s="13"/>
      <c r="BB5" s="13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3"/>
      <c r="BU5" s="13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</row>
    <row r="6" spans="1:73" ht="13.5" thickBot="1">
      <c r="A6" s="37" t="s">
        <v>16</v>
      </c>
      <c r="B6" s="54">
        <v>114.634308</v>
      </c>
      <c r="C6" s="49">
        <v>86.155244</v>
      </c>
      <c r="D6" s="49">
        <v>93.51778</v>
      </c>
      <c r="E6" s="49">
        <v>127.77</v>
      </c>
      <c r="F6" s="49">
        <v>240.62</v>
      </c>
      <c r="G6" s="36">
        <v>201.15</v>
      </c>
      <c r="H6" s="35">
        <v>207.46</v>
      </c>
      <c r="I6" s="36">
        <v>182.86</v>
      </c>
      <c r="J6" s="36">
        <v>131</v>
      </c>
      <c r="K6" s="36">
        <v>156.5</v>
      </c>
      <c r="L6" s="36">
        <v>171.7</v>
      </c>
      <c r="M6" s="36">
        <v>106</v>
      </c>
      <c r="N6" s="36">
        <v>194.09</v>
      </c>
      <c r="O6" s="36">
        <v>83.73</v>
      </c>
      <c r="P6" s="36">
        <v>117.97</v>
      </c>
      <c r="Q6" s="36">
        <v>179.48</v>
      </c>
      <c r="R6" s="36">
        <v>68.85</v>
      </c>
      <c r="S6" s="36">
        <v>74.29</v>
      </c>
      <c r="T6" s="36">
        <v>76.29</v>
      </c>
      <c r="U6" s="36">
        <v>63.61</v>
      </c>
      <c r="V6" s="36">
        <v>72.48</v>
      </c>
      <c r="W6" s="36">
        <v>82.74</v>
      </c>
      <c r="X6" s="36">
        <v>107.55</v>
      </c>
      <c r="Y6" s="36">
        <v>89.99</v>
      </c>
      <c r="Z6" s="38">
        <v>94.569312</v>
      </c>
      <c r="AA6" s="43">
        <v>112.097682</v>
      </c>
      <c r="AB6" s="43">
        <v>140.394105</v>
      </c>
      <c r="AC6" s="43">
        <v>171.62</v>
      </c>
      <c r="AD6" s="43">
        <v>202.94</v>
      </c>
      <c r="AE6" s="43">
        <v>150.16</v>
      </c>
      <c r="AF6" s="38">
        <v>124.7</v>
      </c>
      <c r="AG6" s="38">
        <v>160.29</v>
      </c>
      <c r="AH6" s="39">
        <v>120.9</v>
      </c>
      <c r="AI6" s="39">
        <v>187.1</v>
      </c>
      <c r="AJ6" s="39">
        <v>81.6</v>
      </c>
      <c r="AK6" s="39">
        <v>75.84</v>
      </c>
      <c r="AL6" s="40">
        <v>77.45</v>
      </c>
      <c r="AM6" s="40">
        <v>95.46</v>
      </c>
      <c r="AN6" s="40">
        <v>123.19</v>
      </c>
      <c r="AO6" s="40">
        <v>70.7</v>
      </c>
      <c r="AP6" s="40">
        <v>45.95</v>
      </c>
      <c r="AQ6" s="40">
        <v>82.05</v>
      </c>
      <c r="AR6" s="40">
        <v>100.54</v>
      </c>
      <c r="AS6" s="40">
        <v>94.77</v>
      </c>
      <c r="AT6" s="40">
        <v>44.74</v>
      </c>
      <c r="AU6" s="40">
        <v>63.07</v>
      </c>
      <c r="AV6" s="40">
        <v>65</v>
      </c>
      <c r="AW6" s="40">
        <v>48.71</v>
      </c>
      <c r="AX6" s="77">
        <f>+B6+Z6</f>
        <v>209.20362</v>
      </c>
      <c r="AY6" s="26">
        <f>+C6+AA6</f>
        <v>198.252926</v>
      </c>
      <c r="AZ6" s="26">
        <f>+D6+AB6</f>
        <v>233.91188499999998</v>
      </c>
      <c r="BA6" s="26">
        <f>+E6+AC6</f>
        <v>299.39</v>
      </c>
      <c r="BB6" s="26">
        <f>+F6+AD6</f>
        <v>443.56</v>
      </c>
      <c r="BC6" s="26">
        <f>+G6+AE6</f>
        <v>351.31</v>
      </c>
      <c r="BD6" s="26">
        <f>+H6+AF6</f>
        <v>332.16</v>
      </c>
      <c r="BE6" s="26">
        <f aca="true" t="shared" si="0" ref="BE6:BE12">+I6+AG6</f>
        <v>343.15</v>
      </c>
      <c r="BF6" s="26">
        <f>+J6+AH6</f>
        <v>251.9</v>
      </c>
      <c r="BG6" s="26">
        <f>+K6+AI6</f>
        <v>343.6</v>
      </c>
      <c r="BH6" s="26">
        <f>+L6+AJ6</f>
        <v>253.29999999999998</v>
      </c>
      <c r="BI6" s="26">
        <f>+M6+AK6</f>
        <v>181.84</v>
      </c>
      <c r="BJ6" s="26">
        <f>+N6+AL6</f>
        <v>271.54</v>
      </c>
      <c r="BK6" s="26">
        <v>179.19</v>
      </c>
      <c r="BL6" s="26">
        <v>241.16</v>
      </c>
      <c r="BM6" s="26">
        <v>250.18</v>
      </c>
      <c r="BN6" s="26">
        <v>114.8</v>
      </c>
      <c r="BO6" s="26">
        <v>156.34</v>
      </c>
      <c r="BP6" s="26">
        <v>176.83</v>
      </c>
      <c r="BQ6" s="26">
        <v>158.38</v>
      </c>
      <c r="BR6" s="26">
        <v>117.22</v>
      </c>
      <c r="BS6" s="27">
        <v>145.81</v>
      </c>
      <c r="BT6" s="27">
        <v>172.55</v>
      </c>
      <c r="BU6" s="27">
        <v>138.7</v>
      </c>
    </row>
    <row r="7" spans="1:73" ht="13.5" thickBot="1">
      <c r="A7" s="37" t="s">
        <v>17</v>
      </c>
      <c r="B7" s="54">
        <v>4743.827354</v>
      </c>
      <c r="C7" s="49">
        <v>4643.624682</v>
      </c>
      <c r="D7" s="49">
        <v>4046.026074</v>
      </c>
      <c r="E7" s="49">
        <v>4309.81</v>
      </c>
      <c r="F7" s="49">
        <v>4331.28</v>
      </c>
      <c r="G7" s="36">
        <v>3956.37</v>
      </c>
      <c r="H7" s="35">
        <v>3843.95</v>
      </c>
      <c r="I7" s="36">
        <v>3230.58</v>
      </c>
      <c r="J7" s="36">
        <v>2767.8</v>
      </c>
      <c r="K7" s="36">
        <v>2424.5</v>
      </c>
      <c r="L7" s="36">
        <v>2514.8</v>
      </c>
      <c r="M7" s="36">
        <v>2308.74</v>
      </c>
      <c r="N7" s="36">
        <v>2279.4</v>
      </c>
      <c r="O7" s="36">
        <v>2059.01</v>
      </c>
      <c r="P7" s="36">
        <v>1952.6</v>
      </c>
      <c r="Q7" s="36">
        <v>1780.69</v>
      </c>
      <c r="R7" s="36">
        <v>1859.39</v>
      </c>
      <c r="S7" s="36">
        <v>1957.21</v>
      </c>
      <c r="T7" s="36">
        <v>1507.83</v>
      </c>
      <c r="U7" s="36">
        <v>1466.75</v>
      </c>
      <c r="V7" s="36">
        <v>1431.97</v>
      </c>
      <c r="W7" s="36">
        <v>1564.09</v>
      </c>
      <c r="X7" s="36">
        <v>1489.76</v>
      </c>
      <c r="Y7" s="36">
        <v>1302.73</v>
      </c>
      <c r="Z7" s="38">
        <v>2328.778848</v>
      </c>
      <c r="AA7" s="43">
        <v>2533.543152</v>
      </c>
      <c r="AB7" s="43">
        <v>2370.123602</v>
      </c>
      <c r="AC7" s="43">
        <v>2384.18</v>
      </c>
      <c r="AD7" s="43">
        <v>2231.56</v>
      </c>
      <c r="AE7" s="43">
        <v>2310.31</v>
      </c>
      <c r="AF7" s="38">
        <v>1892.48</v>
      </c>
      <c r="AG7" s="38">
        <v>2390.55</v>
      </c>
      <c r="AH7" s="38">
        <v>2717.3</v>
      </c>
      <c r="AI7" s="38">
        <v>2509.4</v>
      </c>
      <c r="AJ7" s="38">
        <v>2137.7</v>
      </c>
      <c r="AK7" s="38">
        <v>2230.57</v>
      </c>
      <c r="AL7" s="38">
        <v>2323.09</v>
      </c>
      <c r="AM7" s="38">
        <v>2163.67</v>
      </c>
      <c r="AN7" s="38">
        <v>2227.39</v>
      </c>
      <c r="AO7" s="38">
        <v>2524.74</v>
      </c>
      <c r="AP7" s="38">
        <v>2676.9</v>
      </c>
      <c r="AQ7" s="38">
        <v>2064.55</v>
      </c>
      <c r="AR7" s="38">
        <v>1754.09</v>
      </c>
      <c r="AS7" s="38">
        <v>1788.74</v>
      </c>
      <c r="AT7" s="38">
        <v>1552.77</v>
      </c>
      <c r="AU7" s="38">
        <v>1574.33</v>
      </c>
      <c r="AV7" s="38">
        <v>1493.81</v>
      </c>
      <c r="AW7" s="38">
        <v>1522.96</v>
      </c>
      <c r="AX7" s="76">
        <f>+B7+Z7</f>
        <v>7072.606202</v>
      </c>
      <c r="AY7" s="26">
        <f>+C7+AA7</f>
        <v>7177.167834</v>
      </c>
      <c r="AZ7" s="26">
        <f>+D7+AB7</f>
        <v>6416.149676</v>
      </c>
      <c r="BA7" s="26">
        <f>+E7+AC7</f>
        <v>6693.99</v>
      </c>
      <c r="BB7" s="26">
        <f>+F7+AD7</f>
        <v>6562.84</v>
      </c>
      <c r="BC7" s="26">
        <f>+G7+AE7</f>
        <v>6266.68</v>
      </c>
      <c r="BD7" s="26">
        <f>+H7+AF7</f>
        <v>5736.43</v>
      </c>
      <c r="BE7" s="26">
        <f t="shared" si="0"/>
        <v>5621.13</v>
      </c>
      <c r="BF7" s="28">
        <f>+J7+AH7</f>
        <v>5485.1</v>
      </c>
      <c r="BG7" s="28">
        <f>+K7+AI7</f>
        <v>4933.9</v>
      </c>
      <c r="BH7" s="28">
        <f>+L7+AJ7</f>
        <v>4652.5</v>
      </c>
      <c r="BI7" s="28">
        <f>+M7+AK7</f>
        <v>4539.3099999999995</v>
      </c>
      <c r="BJ7" s="28">
        <f>+N7+AL7</f>
        <v>4602.49</v>
      </c>
      <c r="BK7" s="28">
        <v>4222.68</v>
      </c>
      <c r="BL7" s="28">
        <v>4179.99</v>
      </c>
      <c r="BM7" s="28">
        <v>4305.43</v>
      </c>
      <c r="BN7" s="28">
        <v>4536.29</v>
      </c>
      <c r="BO7" s="28">
        <v>4021.76</v>
      </c>
      <c r="BP7" s="28">
        <v>3261.92</v>
      </c>
      <c r="BQ7" s="28">
        <v>3255.49</v>
      </c>
      <c r="BR7" s="28">
        <v>2984.74</v>
      </c>
      <c r="BS7" s="27">
        <v>3138.42</v>
      </c>
      <c r="BT7" s="27">
        <v>2983.57</v>
      </c>
      <c r="BU7" s="27">
        <v>2825.69</v>
      </c>
    </row>
    <row r="8" spans="1:73" ht="13.5" thickBot="1">
      <c r="A8" s="37" t="s">
        <v>18</v>
      </c>
      <c r="B8" s="54">
        <v>2837.532342</v>
      </c>
      <c r="C8" s="49">
        <v>2769.559028</v>
      </c>
      <c r="D8" s="49">
        <v>46.132298</v>
      </c>
      <c r="E8" s="49">
        <v>1963.91</v>
      </c>
      <c r="F8" s="49">
        <v>2629.02</v>
      </c>
      <c r="G8" s="36">
        <v>2108.19</v>
      </c>
      <c r="H8" s="35">
        <v>1901.42</v>
      </c>
      <c r="I8" s="36">
        <v>1934.88</v>
      </c>
      <c r="J8" s="36">
        <v>1895.2</v>
      </c>
      <c r="K8" s="36">
        <v>1958.4</v>
      </c>
      <c r="L8" s="36">
        <v>1570</v>
      </c>
      <c r="M8" s="36">
        <v>1606.68</v>
      </c>
      <c r="N8" s="36">
        <v>1730.17</v>
      </c>
      <c r="O8" s="36">
        <v>1481.79</v>
      </c>
      <c r="P8" s="36">
        <v>1563.67</v>
      </c>
      <c r="Q8" s="36">
        <v>1421.72</v>
      </c>
      <c r="R8" s="36">
        <v>1248.52</v>
      </c>
      <c r="S8" s="36">
        <v>1205.34</v>
      </c>
      <c r="T8" s="36">
        <v>1328.21</v>
      </c>
      <c r="U8" s="36">
        <v>986.06</v>
      </c>
      <c r="V8" s="36">
        <v>1071.43</v>
      </c>
      <c r="W8" s="36">
        <v>866.73</v>
      </c>
      <c r="X8" s="36">
        <v>744.74</v>
      </c>
      <c r="Y8" s="36">
        <v>754.52</v>
      </c>
      <c r="Z8" s="38">
        <v>597.156059</v>
      </c>
      <c r="AA8" s="43">
        <v>568.189662</v>
      </c>
      <c r="AB8" s="43">
        <v>613.062059</v>
      </c>
      <c r="AC8" s="43">
        <v>822.26</v>
      </c>
      <c r="AD8" s="43">
        <v>566.71</v>
      </c>
      <c r="AE8" s="43">
        <v>487.86</v>
      </c>
      <c r="AF8" s="38">
        <v>585.14</v>
      </c>
      <c r="AG8" s="38">
        <v>917.16</v>
      </c>
      <c r="AH8" s="38">
        <v>752.6</v>
      </c>
      <c r="AI8" s="38">
        <v>607.5</v>
      </c>
      <c r="AJ8" s="38">
        <v>621.8</v>
      </c>
      <c r="AK8" s="38">
        <v>475.52</v>
      </c>
      <c r="AL8" s="38">
        <v>425.1</v>
      </c>
      <c r="AM8" s="38">
        <v>424.88</v>
      </c>
      <c r="AN8" s="38">
        <v>371.75</v>
      </c>
      <c r="AO8" s="38">
        <v>441.59</v>
      </c>
      <c r="AP8" s="38">
        <v>357.01</v>
      </c>
      <c r="AQ8" s="38">
        <v>360.16</v>
      </c>
      <c r="AR8" s="38">
        <v>311.14</v>
      </c>
      <c r="AS8" s="38">
        <v>303.41</v>
      </c>
      <c r="AT8" s="38">
        <v>212.41</v>
      </c>
      <c r="AU8" s="38">
        <v>197.21</v>
      </c>
      <c r="AV8" s="38">
        <v>223.79</v>
      </c>
      <c r="AW8" s="38">
        <v>246.36</v>
      </c>
      <c r="AX8" s="76">
        <f>+B8+Z8</f>
        <v>3434.688401</v>
      </c>
      <c r="AY8" s="26">
        <f>+C8+AA8</f>
        <v>3337.7486900000004</v>
      </c>
      <c r="AZ8" s="26">
        <f>+D8+AB8</f>
        <v>659.194357</v>
      </c>
      <c r="BA8" s="26">
        <f>+E8+AC8</f>
        <v>2786.17</v>
      </c>
      <c r="BB8" s="26">
        <f>+F8+AD8</f>
        <v>3195.73</v>
      </c>
      <c r="BC8" s="26">
        <f>+G8+AE8</f>
        <v>2596.05</v>
      </c>
      <c r="BD8" s="26">
        <f>+H8+AF8</f>
        <v>2486.56</v>
      </c>
      <c r="BE8" s="26">
        <f t="shared" si="0"/>
        <v>2852.04</v>
      </c>
      <c r="BF8" s="28">
        <f>+J8+AH8</f>
        <v>2647.8</v>
      </c>
      <c r="BG8" s="28">
        <f>+K8+AI8</f>
        <v>2565.9</v>
      </c>
      <c r="BH8" s="28">
        <f>+L8+AJ8</f>
        <v>2191.8</v>
      </c>
      <c r="BI8" s="28">
        <f>+M8+AK8</f>
        <v>2082.2</v>
      </c>
      <c r="BJ8" s="28">
        <f>+N8+AL8</f>
        <v>2155.27</v>
      </c>
      <c r="BK8" s="28">
        <v>1906.67</v>
      </c>
      <c r="BL8" s="28">
        <v>1935.42</v>
      </c>
      <c r="BM8" s="28">
        <v>1863.31</v>
      </c>
      <c r="BN8" s="28">
        <v>1605.53</v>
      </c>
      <c r="BO8" s="28">
        <v>1565.5</v>
      </c>
      <c r="BP8" s="28">
        <v>1639.35</v>
      </c>
      <c r="BQ8" s="28">
        <v>1289.47</v>
      </c>
      <c r="BR8" s="28">
        <v>1283.84</v>
      </c>
      <c r="BS8" s="27">
        <v>1063.94</v>
      </c>
      <c r="BT8" s="27">
        <v>968.53</v>
      </c>
      <c r="BU8" s="27">
        <v>1000.88</v>
      </c>
    </row>
    <row r="9" spans="1:73" ht="13.5" thickBot="1">
      <c r="A9" s="37" t="s">
        <v>19</v>
      </c>
      <c r="B9" s="54">
        <v>6632.173034</v>
      </c>
      <c r="C9" s="49">
        <v>5547.55974</v>
      </c>
      <c r="D9" s="49">
        <v>4615.149585</v>
      </c>
      <c r="E9" s="49">
        <v>5073.34</v>
      </c>
      <c r="F9" s="49">
        <v>5639.72</v>
      </c>
      <c r="G9" s="42">
        <v>4587.03</v>
      </c>
      <c r="H9" s="35">
        <v>4351.71</v>
      </c>
      <c r="I9" s="36">
        <v>3945.13</v>
      </c>
      <c r="J9" s="36">
        <v>4144</v>
      </c>
      <c r="K9" s="36">
        <v>4146.7</v>
      </c>
      <c r="L9" s="36">
        <v>3122.3</v>
      </c>
      <c r="M9" s="36">
        <v>2975.21</v>
      </c>
      <c r="N9" s="36">
        <v>2985.73</v>
      </c>
      <c r="O9" s="36">
        <v>2542.28</v>
      </c>
      <c r="P9" s="36">
        <v>2129.17</v>
      </c>
      <c r="Q9" s="36">
        <v>2106.5</v>
      </c>
      <c r="R9" s="36">
        <v>1832.86</v>
      </c>
      <c r="S9" s="36">
        <v>1788.89</v>
      </c>
      <c r="T9" s="36">
        <v>1704.66</v>
      </c>
      <c r="U9" s="36">
        <v>1636.01</v>
      </c>
      <c r="V9" s="36">
        <v>1603.91</v>
      </c>
      <c r="W9" s="36">
        <v>1615.01</v>
      </c>
      <c r="X9" s="36">
        <v>1743.12</v>
      </c>
      <c r="Y9" s="36">
        <v>1635.57</v>
      </c>
      <c r="Z9" s="38">
        <v>3743.233449</v>
      </c>
      <c r="AA9" s="43">
        <v>3605.163359</v>
      </c>
      <c r="AB9" s="43">
        <v>3282.832739</v>
      </c>
      <c r="AC9" s="43">
        <v>3525.39</v>
      </c>
      <c r="AD9" s="43">
        <v>3149.53</v>
      </c>
      <c r="AE9" s="43">
        <v>3046.65</v>
      </c>
      <c r="AF9" s="38">
        <v>3116.48</v>
      </c>
      <c r="AG9" s="38">
        <v>3554.6</v>
      </c>
      <c r="AH9" s="38">
        <v>3073.5</v>
      </c>
      <c r="AI9" s="38">
        <v>3060.7</v>
      </c>
      <c r="AJ9" s="38">
        <v>2951.2</v>
      </c>
      <c r="AK9" s="38">
        <v>3238.35</v>
      </c>
      <c r="AL9" s="38">
        <v>3509.46</v>
      </c>
      <c r="AM9" s="38">
        <v>3401.92</v>
      </c>
      <c r="AN9" s="38">
        <v>2723.53</v>
      </c>
      <c r="AO9" s="38">
        <v>2726.22</v>
      </c>
      <c r="AP9" s="38">
        <v>2654.8</v>
      </c>
      <c r="AQ9" s="38">
        <v>2782.35</v>
      </c>
      <c r="AR9" s="38">
        <v>2356.21</v>
      </c>
      <c r="AS9" s="38">
        <v>2077.68</v>
      </c>
      <c r="AT9" s="38">
        <v>1586.22</v>
      </c>
      <c r="AU9" s="38">
        <v>1477.5</v>
      </c>
      <c r="AV9" s="38">
        <v>1550.58</v>
      </c>
      <c r="AW9" s="38">
        <v>1511.3</v>
      </c>
      <c r="AX9" s="76">
        <f>+B9+Z9</f>
        <v>10375.406483</v>
      </c>
      <c r="AY9" s="26">
        <f>+C9+AA9</f>
        <v>9152.723098999999</v>
      </c>
      <c r="AZ9" s="26">
        <f>+D9+AB9</f>
        <v>7897.9823240000005</v>
      </c>
      <c r="BA9" s="26">
        <f>+E9+AC9</f>
        <v>8598.73</v>
      </c>
      <c r="BB9" s="26">
        <f>+F9+AD9</f>
        <v>8789.25</v>
      </c>
      <c r="BC9" s="26">
        <f>+G9+AE9</f>
        <v>7633.68</v>
      </c>
      <c r="BD9" s="26">
        <f>+H9+AF9</f>
        <v>7468.1900000000005</v>
      </c>
      <c r="BE9" s="26">
        <f t="shared" si="0"/>
        <v>7499.73</v>
      </c>
      <c r="BF9" s="28">
        <f>+J9+AH9</f>
        <v>7217.5</v>
      </c>
      <c r="BG9" s="28">
        <f>+K9+AI9</f>
        <v>7207.4</v>
      </c>
      <c r="BH9" s="28">
        <f>+L9+AJ9</f>
        <v>6073.5</v>
      </c>
      <c r="BI9" s="28">
        <f>+M9+AK9</f>
        <v>6213.5599999999995</v>
      </c>
      <c r="BJ9" s="28">
        <f>+N9+AL9</f>
        <v>6495.1900000000005</v>
      </c>
      <c r="BK9" s="28">
        <v>5944.2</v>
      </c>
      <c r="BL9" s="28">
        <v>4852.7</v>
      </c>
      <c r="BM9" s="28">
        <v>4832.72</v>
      </c>
      <c r="BN9" s="28">
        <v>4487.66</v>
      </c>
      <c r="BO9" s="28">
        <v>4571.24</v>
      </c>
      <c r="BP9" s="28">
        <v>4060.87</v>
      </c>
      <c r="BQ9" s="28">
        <v>3713.69</v>
      </c>
      <c r="BR9" s="28">
        <v>3190.13</v>
      </c>
      <c r="BS9" s="27">
        <v>3092.51</v>
      </c>
      <c r="BT9" s="27">
        <v>3293.7</v>
      </c>
      <c r="BU9" s="27">
        <v>3146.87</v>
      </c>
    </row>
    <row r="10" spans="1:73" ht="13.5" thickBot="1">
      <c r="A10" s="37" t="s">
        <v>20</v>
      </c>
      <c r="B10" s="54">
        <v>5151.155313</v>
      </c>
      <c r="C10" s="49">
        <v>4921.684063</v>
      </c>
      <c r="D10" s="49">
        <v>4036.893104</v>
      </c>
      <c r="E10" s="49">
        <v>4340.06</v>
      </c>
      <c r="F10" s="49">
        <v>4506.37</v>
      </c>
      <c r="G10" s="42">
        <v>3970.32</v>
      </c>
      <c r="H10" s="35">
        <v>3142.82</v>
      </c>
      <c r="I10" s="36">
        <v>3307.54</v>
      </c>
      <c r="J10" s="36">
        <v>3499</v>
      </c>
      <c r="K10" s="36">
        <v>2803.1</v>
      </c>
      <c r="L10" s="36">
        <v>2395.5</v>
      </c>
      <c r="M10" s="36">
        <v>2445.73</v>
      </c>
      <c r="N10" s="36">
        <v>2481.14</v>
      </c>
      <c r="O10" s="36">
        <v>1663.06</v>
      </c>
      <c r="P10" s="36">
        <v>1340.67</v>
      </c>
      <c r="Q10" s="36">
        <v>1439.32</v>
      </c>
      <c r="R10" s="36">
        <v>1352.55</v>
      </c>
      <c r="S10" s="36">
        <v>1389.81</v>
      </c>
      <c r="T10" s="36">
        <v>1529.64</v>
      </c>
      <c r="U10" s="36">
        <v>1197</v>
      </c>
      <c r="V10" s="36">
        <v>980.13</v>
      </c>
      <c r="W10" s="36">
        <v>694.74</v>
      </c>
      <c r="X10" s="36">
        <v>880.76</v>
      </c>
      <c r="Y10" s="36">
        <v>843.6</v>
      </c>
      <c r="Z10" s="38">
        <v>2830.662447</v>
      </c>
      <c r="AA10" s="43">
        <v>2666.484176</v>
      </c>
      <c r="AB10" s="43">
        <v>2258.310196</v>
      </c>
      <c r="AC10" s="43">
        <v>1952.38</v>
      </c>
      <c r="AD10" s="43">
        <v>1880.26</v>
      </c>
      <c r="AE10" s="43">
        <v>1506.24</v>
      </c>
      <c r="AF10" s="38">
        <v>1386.88</v>
      </c>
      <c r="AG10" s="38">
        <v>1468.77</v>
      </c>
      <c r="AH10" s="38">
        <v>1402.7</v>
      </c>
      <c r="AI10" s="38">
        <v>1340.9</v>
      </c>
      <c r="AJ10" s="38">
        <v>1394</v>
      </c>
      <c r="AK10" s="38">
        <v>1432.6</v>
      </c>
      <c r="AL10" s="38">
        <v>1212.51</v>
      </c>
      <c r="AM10" s="38">
        <v>1155.04</v>
      </c>
      <c r="AN10" s="38">
        <v>1092</v>
      </c>
      <c r="AO10" s="38">
        <v>958.99</v>
      </c>
      <c r="AP10" s="38">
        <v>678.72</v>
      </c>
      <c r="AQ10" s="38">
        <v>989.14</v>
      </c>
      <c r="AR10" s="38">
        <v>1137.73</v>
      </c>
      <c r="AS10" s="38">
        <v>1092.23</v>
      </c>
      <c r="AT10" s="38">
        <v>1010.1</v>
      </c>
      <c r="AU10" s="38">
        <v>910.13</v>
      </c>
      <c r="AV10" s="38">
        <v>799.41</v>
      </c>
      <c r="AW10" s="38">
        <v>776.88</v>
      </c>
      <c r="AX10" s="76">
        <f>+B10+Z10</f>
        <v>7981.81776</v>
      </c>
      <c r="AY10" s="26">
        <f>+C10+AA10</f>
        <v>7588.168239</v>
      </c>
      <c r="AZ10" s="26">
        <f>+D10+AB10</f>
        <v>6295.2033</v>
      </c>
      <c r="BA10" s="26">
        <f>+E10+AC10</f>
        <v>6292.4400000000005</v>
      </c>
      <c r="BB10" s="26">
        <f>+F10+AD10</f>
        <v>6386.63</v>
      </c>
      <c r="BC10" s="26">
        <f>+G10+AE10</f>
        <v>5476.56</v>
      </c>
      <c r="BD10" s="26">
        <f>+H10+AF10</f>
        <v>4529.700000000001</v>
      </c>
      <c r="BE10" s="26">
        <f t="shared" si="0"/>
        <v>4776.3099999999995</v>
      </c>
      <c r="BF10" s="28">
        <f>+J10+AH10</f>
        <v>4901.7</v>
      </c>
      <c r="BG10" s="28">
        <f>+K10+AI10</f>
        <v>4144</v>
      </c>
      <c r="BH10" s="28">
        <f>+L10+AJ10</f>
        <v>3789.5</v>
      </c>
      <c r="BI10" s="28">
        <f>+M10+AK10</f>
        <v>3878.33</v>
      </c>
      <c r="BJ10" s="28">
        <f>+N10+AL10</f>
        <v>3693.6499999999996</v>
      </c>
      <c r="BK10" s="28">
        <v>2818.1</v>
      </c>
      <c r="BL10" s="28">
        <v>2432.67</v>
      </c>
      <c r="BM10" s="28">
        <v>2398.31</v>
      </c>
      <c r="BN10" s="28">
        <v>2031.27</v>
      </c>
      <c r="BO10" s="28">
        <v>2378.95</v>
      </c>
      <c r="BP10" s="28">
        <v>2667.37</v>
      </c>
      <c r="BQ10" s="28">
        <v>2289.23</v>
      </c>
      <c r="BR10" s="28">
        <v>1990.23</v>
      </c>
      <c r="BS10" s="27">
        <v>1604.87</v>
      </c>
      <c r="BT10" s="27">
        <v>1680.17</v>
      </c>
      <c r="BU10" s="27">
        <v>1620.48</v>
      </c>
    </row>
    <row r="11" spans="1:73" ht="13.5" thickBot="1">
      <c r="A11" s="37" t="s">
        <v>21</v>
      </c>
      <c r="B11" s="54">
        <v>787.934458</v>
      </c>
      <c r="C11" s="49">
        <v>577.395959</v>
      </c>
      <c r="D11" s="49">
        <v>574.828387</v>
      </c>
      <c r="E11" s="49">
        <v>613.05</v>
      </c>
      <c r="F11" s="49">
        <v>796.53</v>
      </c>
      <c r="G11" s="42">
        <v>765.18</v>
      </c>
      <c r="H11" s="35">
        <v>600.25</v>
      </c>
      <c r="I11" s="36">
        <v>746.38</v>
      </c>
      <c r="J11" s="36">
        <v>813.8</v>
      </c>
      <c r="K11" s="36">
        <v>781.4</v>
      </c>
      <c r="L11" s="36">
        <v>682.7</v>
      </c>
      <c r="M11" s="36">
        <v>537.38</v>
      </c>
      <c r="N11" s="36">
        <v>571.82</v>
      </c>
      <c r="O11" s="36">
        <v>462.47</v>
      </c>
      <c r="P11" s="36">
        <v>527.2</v>
      </c>
      <c r="Q11" s="36">
        <v>360.45</v>
      </c>
      <c r="R11" s="36">
        <v>411.31</v>
      </c>
      <c r="S11" s="36">
        <v>345.25</v>
      </c>
      <c r="T11" s="36">
        <v>253.34</v>
      </c>
      <c r="U11" s="36">
        <v>257.5</v>
      </c>
      <c r="V11" s="36">
        <v>267.14</v>
      </c>
      <c r="W11" s="36">
        <v>261.29</v>
      </c>
      <c r="X11" s="36">
        <v>189.78</v>
      </c>
      <c r="Y11" s="36">
        <v>283.47</v>
      </c>
      <c r="Z11" s="38">
        <v>466.322891</v>
      </c>
      <c r="AA11" s="43">
        <v>491.097662</v>
      </c>
      <c r="AB11" s="43">
        <v>423.759068</v>
      </c>
      <c r="AC11" s="43">
        <v>478.9</v>
      </c>
      <c r="AD11" s="43">
        <v>449.7</v>
      </c>
      <c r="AE11" s="43">
        <v>518.48</v>
      </c>
      <c r="AF11" s="38">
        <v>425.61</v>
      </c>
      <c r="AG11" s="38">
        <v>364.21</v>
      </c>
      <c r="AH11" s="38">
        <v>381.3</v>
      </c>
      <c r="AI11" s="38">
        <v>571.7</v>
      </c>
      <c r="AJ11" s="38">
        <v>325.7</v>
      </c>
      <c r="AK11" s="38">
        <v>252.25</v>
      </c>
      <c r="AL11" s="38">
        <v>206.1</v>
      </c>
      <c r="AM11" s="38">
        <v>167.53</v>
      </c>
      <c r="AN11" s="38">
        <v>163.2</v>
      </c>
      <c r="AO11" s="38">
        <v>160.61</v>
      </c>
      <c r="AP11" s="38">
        <v>143.93</v>
      </c>
      <c r="AQ11" s="38">
        <v>214.4</v>
      </c>
      <c r="AR11" s="38">
        <v>251.78</v>
      </c>
      <c r="AS11" s="38">
        <v>221.92</v>
      </c>
      <c r="AT11" s="38">
        <v>152.8</v>
      </c>
      <c r="AU11" s="38">
        <v>150.55</v>
      </c>
      <c r="AV11" s="38">
        <v>115.58</v>
      </c>
      <c r="AW11" s="38">
        <v>115.05</v>
      </c>
      <c r="AX11" s="76">
        <f>+B11+Z11</f>
        <v>1254.257349</v>
      </c>
      <c r="AY11" s="26">
        <f>+C11+AA11</f>
        <v>1068.493621</v>
      </c>
      <c r="AZ11" s="26">
        <f>+D11+AB11</f>
        <v>998.5874550000001</v>
      </c>
      <c r="BA11" s="26">
        <f>+E11+AC11</f>
        <v>1091.9499999999998</v>
      </c>
      <c r="BB11" s="26">
        <f>+F11+AD11</f>
        <v>1246.23</v>
      </c>
      <c r="BC11" s="26">
        <f>+G11+AE11</f>
        <v>1283.6599999999999</v>
      </c>
      <c r="BD11" s="26">
        <f>+H11+AF11</f>
        <v>1025.8600000000001</v>
      </c>
      <c r="BE11" s="26">
        <f t="shared" si="0"/>
        <v>1110.59</v>
      </c>
      <c r="BF11" s="28">
        <f>+J11+AH11</f>
        <v>1195.1</v>
      </c>
      <c r="BG11" s="28">
        <f>+K11+AI11</f>
        <v>1353.1</v>
      </c>
      <c r="BH11" s="28">
        <f>+L11+AJ11</f>
        <v>1008.4000000000001</v>
      </c>
      <c r="BI11" s="28">
        <f>+M11+AK11</f>
        <v>789.63</v>
      </c>
      <c r="BJ11" s="28">
        <f>+N11+AL11</f>
        <v>777.9200000000001</v>
      </c>
      <c r="BK11" s="28">
        <v>630</v>
      </c>
      <c r="BL11" s="28">
        <v>690.4</v>
      </c>
      <c r="BM11" s="28">
        <v>521.06</v>
      </c>
      <c r="BN11" s="28">
        <v>555.24</v>
      </c>
      <c r="BO11" s="28">
        <v>559.65</v>
      </c>
      <c r="BP11" s="28">
        <v>505.12</v>
      </c>
      <c r="BQ11" s="28">
        <v>479.42</v>
      </c>
      <c r="BR11" s="28">
        <v>419.94</v>
      </c>
      <c r="BS11" s="27">
        <v>411.84</v>
      </c>
      <c r="BT11" s="27">
        <v>305.36</v>
      </c>
      <c r="BU11" s="27">
        <v>398.52</v>
      </c>
    </row>
    <row r="12" spans="1:73" ht="13.5" thickBot="1">
      <c r="A12" s="37" t="s">
        <v>22</v>
      </c>
      <c r="B12" s="81">
        <v>9053.044195</v>
      </c>
      <c r="C12" s="49">
        <v>9464.234963</v>
      </c>
      <c r="D12" s="49">
        <v>8598.662689</v>
      </c>
      <c r="E12" s="49">
        <v>7634.07</v>
      </c>
      <c r="F12" s="49">
        <v>6904.62</v>
      </c>
      <c r="G12" s="42">
        <v>6078.63</v>
      </c>
      <c r="H12" s="35">
        <v>4802.27</v>
      </c>
      <c r="I12" s="36">
        <v>4177.13</v>
      </c>
      <c r="J12" s="36">
        <v>4058.7</v>
      </c>
      <c r="K12" s="36">
        <v>3395.2</v>
      </c>
      <c r="L12" s="36">
        <v>2980.9</v>
      </c>
      <c r="M12" s="36">
        <v>2933.42</v>
      </c>
      <c r="N12" s="36">
        <v>3346.08</v>
      </c>
      <c r="O12" s="36">
        <v>1944.18</v>
      </c>
      <c r="P12" s="36">
        <v>1973.54</v>
      </c>
      <c r="Q12" s="36">
        <v>1920.93</v>
      </c>
      <c r="R12" s="36">
        <v>1764.62</v>
      </c>
      <c r="S12" s="36">
        <v>2522.09</v>
      </c>
      <c r="T12" s="36">
        <v>2079.73</v>
      </c>
      <c r="U12" s="36">
        <v>1683.03</v>
      </c>
      <c r="V12" s="36">
        <v>1954.22</v>
      </c>
      <c r="W12" s="36">
        <v>1564.1</v>
      </c>
      <c r="X12" s="36">
        <v>1315.28</v>
      </c>
      <c r="Y12" s="36">
        <v>1342.21</v>
      </c>
      <c r="Z12" s="38">
        <v>107.780641</v>
      </c>
      <c r="AA12" s="43">
        <v>100.20742</v>
      </c>
      <c r="AB12" s="43">
        <v>133.100907</v>
      </c>
      <c r="AC12" s="43">
        <v>183.88</v>
      </c>
      <c r="AD12" s="43">
        <v>151.24</v>
      </c>
      <c r="AE12" s="43">
        <v>129.25</v>
      </c>
      <c r="AF12" s="38">
        <v>123.83</v>
      </c>
      <c r="AG12" s="38">
        <v>185.65</v>
      </c>
      <c r="AH12" s="38">
        <v>185.2</v>
      </c>
      <c r="AI12" s="38">
        <v>330.4</v>
      </c>
      <c r="AJ12" s="38">
        <v>260.4</v>
      </c>
      <c r="AK12" s="38">
        <v>308.11</v>
      </c>
      <c r="AL12" s="38">
        <v>216.06</v>
      </c>
      <c r="AM12" s="38">
        <v>286.26</v>
      </c>
      <c r="AN12" s="38">
        <v>351.14</v>
      </c>
      <c r="AO12" s="38">
        <v>401.4</v>
      </c>
      <c r="AP12" s="38">
        <v>505</v>
      </c>
      <c r="AQ12" s="38">
        <v>282.94</v>
      </c>
      <c r="AR12" s="38">
        <v>420.68</v>
      </c>
      <c r="AS12" s="38">
        <v>540.46</v>
      </c>
      <c r="AT12" s="38">
        <v>291.22</v>
      </c>
      <c r="AU12" s="38">
        <v>370.26</v>
      </c>
      <c r="AV12" s="38">
        <v>276.44</v>
      </c>
      <c r="AW12" s="38">
        <v>153.44</v>
      </c>
      <c r="AX12" s="76">
        <f>+B12+Z12</f>
        <v>9160.824836</v>
      </c>
      <c r="AY12" s="26">
        <f>+C12+AA12</f>
        <v>9564.442383000001</v>
      </c>
      <c r="AZ12" s="26">
        <f>+D12+AB12</f>
        <v>8731.763596</v>
      </c>
      <c r="BA12" s="26">
        <f>+E12+AC12</f>
        <v>7817.95</v>
      </c>
      <c r="BB12" s="26">
        <f>+F12+AD12</f>
        <v>7055.86</v>
      </c>
      <c r="BC12" s="26">
        <f>+G12+AE12</f>
        <v>6207.88</v>
      </c>
      <c r="BD12" s="26">
        <f>+H12+AF12</f>
        <v>4926.1</v>
      </c>
      <c r="BE12" s="26">
        <f t="shared" si="0"/>
        <v>4362.78</v>
      </c>
      <c r="BF12" s="28">
        <f>+J12+AH12</f>
        <v>4243.9</v>
      </c>
      <c r="BG12" s="28">
        <f>+K12+AI12</f>
        <v>3725.6</v>
      </c>
      <c r="BH12" s="28">
        <f>+L12+AJ12</f>
        <v>3241.3</v>
      </c>
      <c r="BI12" s="28">
        <f>+M12+AK12</f>
        <v>3241.53</v>
      </c>
      <c r="BJ12" s="28">
        <f>+N12+AL12</f>
        <v>3562.14</v>
      </c>
      <c r="BK12" s="28">
        <v>2230.44</v>
      </c>
      <c r="BL12" s="28">
        <v>2324.68</v>
      </c>
      <c r="BM12" s="28">
        <v>2322.33</v>
      </c>
      <c r="BN12" s="28">
        <v>2269.62</v>
      </c>
      <c r="BO12" s="28">
        <v>2805.03</v>
      </c>
      <c r="BP12" s="28">
        <v>2500.41</v>
      </c>
      <c r="BQ12" s="28">
        <v>2223.49</v>
      </c>
      <c r="BR12" s="28">
        <v>2245.44</v>
      </c>
      <c r="BS12" s="27">
        <v>1934.36</v>
      </c>
      <c r="BT12" s="27">
        <v>1591.72</v>
      </c>
      <c r="BU12" s="27">
        <v>1495.65</v>
      </c>
    </row>
    <row r="13" spans="1:150" s="5" customFormat="1" ht="13.5" thickBot="1">
      <c r="A13" s="12" t="s">
        <v>44</v>
      </c>
      <c r="B13" s="15">
        <f>SUM(B6:B12)</f>
        <v>29320.301004</v>
      </c>
      <c r="C13" s="15">
        <f>SUM(C6:C12)</f>
        <v>28010.213679</v>
      </c>
      <c r="D13" s="15">
        <f>SUM(D6:D12)</f>
        <v>22011.209917</v>
      </c>
      <c r="E13" s="15">
        <f>SUM(E6:E12)</f>
        <v>24062.010000000002</v>
      </c>
      <c r="F13" s="15">
        <f>SUM(F6:F12)</f>
        <v>25048.159999999996</v>
      </c>
      <c r="G13" s="15">
        <f aca="true" t="shared" si="1" ref="G13:N13">SUM(G6:G12)</f>
        <v>21666.87</v>
      </c>
      <c r="H13" s="15">
        <f>SUM(H6:H12)</f>
        <v>18849.88</v>
      </c>
      <c r="I13" s="15">
        <f>SUM(I6:I12)</f>
        <v>17524.5</v>
      </c>
      <c r="J13" s="15">
        <f t="shared" si="1"/>
        <v>17309.5</v>
      </c>
      <c r="K13" s="15">
        <f t="shared" si="1"/>
        <v>15665.8</v>
      </c>
      <c r="L13" s="15">
        <f t="shared" si="1"/>
        <v>13437.9</v>
      </c>
      <c r="M13" s="15">
        <f t="shared" si="1"/>
        <v>12913.16</v>
      </c>
      <c r="N13" s="15">
        <f t="shared" si="1"/>
        <v>13588.429999999998</v>
      </c>
      <c r="O13" s="16">
        <v>10236.52</v>
      </c>
      <c r="P13" s="16">
        <v>9604.82</v>
      </c>
      <c r="Q13" s="16">
        <v>9209.09</v>
      </c>
      <c r="R13" s="16">
        <v>8538.1</v>
      </c>
      <c r="S13" s="16">
        <v>9282.88</v>
      </c>
      <c r="T13" s="16">
        <v>8479.7</v>
      </c>
      <c r="U13" s="16">
        <v>7289.96</v>
      </c>
      <c r="V13" s="16">
        <v>7381.28</v>
      </c>
      <c r="W13" s="16">
        <v>6648.7</v>
      </c>
      <c r="X13" s="16">
        <v>6470.99</v>
      </c>
      <c r="Y13" s="16">
        <v>6252.09</v>
      </c>
      <c r="Z13" s="16">
        <f>SUM(Z6:Z12)</f>
        <v>10168.503647</v>
      </c>
      <c r="AA13" s="16">
        <f>SUM(AA6:AA12)</f>
        <v>10076.783113000001</v>
      </c>
      <c r="AB13" s="16">
        <f>SUM(AB6:AB12)</f>
        <v>9221.582676</v>
      </c>
      <c r="AC13" s="16">
        <f>SUM(AC6:AC12)</f>
        <v>9518.609999999997</v>
      </c>
      <c r="AD13" s="16">
        <f>SUM(AD6:AD12)</f>
        <v>8631.94</v>
      </c>
      <c r="AE13" s="16">
        <f aca="true" t="shared" si="2" ref="AE13:AL13">SUM(AE6:AE12)</f>
        <v>8148.949999999999</v>
      </c>
      <c r="AF13" s="16">
        <f>SUM(AF6:AF12)</f>
        <v>7655.12</v>
      </c>
      <c r="AG13" s="16">
        <f>SUM(AG6:AG12)</f>
        <v>9041.23</v>
      </c>
      <c r="AH13" s="16">
        <f t="shared" si="2"/>
        <v>8633.5</v>
      </c>
      <c r="AI13" s="16">
        <f t="shared" si="2"/>
        <v>8607.7</v>
      </c>
      <c r="AJ13" s="16">
        <f t="shared" si="2"/>
        <v>7772.399999999999</v>
      </c>
      <c r="AK13" s="16">
        <f t="shared" si="2"/>
        <v>8013.240000000001</v>
      </c>
      <c r="AL13" s="16">
        <f t="shared" si="2"/>
        <v>7969.770000000001</v>
      </c>
      <c r="AM13" s="16">
        <v>7694.76</v>
      </c>
      <c r="AN13" s="16">
        <v>7052.2</v>
      </c>
      <c r="AO13" s="16">
        <v>7284.25</v>
      </c>
      <c r="AP13" s="16">
        <v>7062.31</v>
      </c>
      <c r="AQ13" s="16">
        <v>6775.59</v>
      </c>
      <c r="AR13" s="16">
        <v>6332.17</v>
      </c>
      <c r="AS13" s="16">
        <v>6119.21</v>
      </c>
      <c r="AT13" s="16">
        <v>4850.26</v>
      </c>
      <c r="AU13" s="16">
        <v>4743.05</v>
      </c>
      <c r="AV13" s="16">
        <v>4524.61</v>
      </c>
      <c r="AW13" s="16">
        <v>4374.7</v>
      </c>
      <c r="AX13" s="16">
        <f>+B13+Z13</f>
        <v>39488.804651</v>
      </c>
      <c r="AY13" s="16">
        <f>+C13+AA13</f>
        <v>38086.996792000005</v>
      </c>
      <c r="AZ13" s="16">
        <f>+C13+AA13</f>
        <v>38086.996792000005</v>
      </c>
      <c r="BA13" s="16">
        <f>+E13+AC13</f>
        <v>33580.619999999995</v>
      </c>
      <c r="BB13" s="16">
        <f>+F13+AD13</f>
        <v>33680.1</v>
      </c>
      <c r="BC13" s="16">
        <f>+G13+AE13</f>
        <v>29815.82</v>
      </c>
      <c r="BD13" s="16">
        <f>+H13+AF13</f>
        <v>26505</v>
      </c>
      <c r="BE13" s="16">
        <f>+I13+AG13</f>
        <v>26565.73</v>
      </c>
      <c r="BF13" s="16">
        <f>+J13+AH13</f>
        <v>25943</v>
      </c>
      <c r="BG13" s="16">
        <f>+K13+AI13</f>
        <v>24273.5</v>
      </c>
      <c r="BH13" s="16">
        <f>+L13+AJ13</f>
        <v>21210.3</v>
      </c>
      <c r="BI13" s="16">
        <f>+M13+AK13</f>
        <v>20926.4</v>
      </c>
      <c r="BJ13" s="16">
        <f>+N13+AL13</f>
        <v>21558.2</v>
      </c>
      <c r="BK13" s="16">
        <v>17931.28</v>
      </c>
      <c r="BL13" s="16">
        <v>16657.02</v>
      </c>
      <c r="BM13" s="16">
        <v>16493.34</v>
      </c>
      <c r="BN13" s="16">
        <v>15600.41</v>
      </c>
      <c r="BO13" s="16">
        <v>16058.47</v>
      </c>
      <c r="BP13" s="16">
        <v>14811.87</v>
      </c>
      <c r="BQ13" s="16">
        <v>13409.17</v>
      </c>
      <c r="BR13" s="16">
        <v>12231.54</v>
      </c>
      <c r="BS13" s="15">
        <v>11391.75</v>
      </c>
      <c r="BT13" s="15">
        <v>10995.6</v>
      </c>
      <c r="BU13" s="15">
        <v>10626.79</v>
      </c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</row>
    <row r="14" spans="1:150" s="7" customFormat="1" ht="13.5" thickBot="1">
      <c r="A14" s="12" t="s">
        <v>23</v>
      </c>
      <c r="B14" s="14"/>
      <c r="C14" s="12"/>
      <c r="D14" s="12"/>
      <c r="E14" s="12"/>
      <c r="F14" s="12"/>
      <c r="G14" s="15"/>
      <c r="H14" s="15"/>
      <c r="I14" s="15"/>
      <c r="J14" s="15"/>
      <c r="K14" s="15"/>
      <c r="L14" s="15"/>
      <c r="M14" s="15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5"/>
      <c r="BT14" s="15"/>
      <c r="BU14" s="15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</row>
    <row r="15" spans="1:150" s="7" customFormat="1" ht="13.5" thickBot="1">
      <c r="A15" s="37" t="s">
        <v>24</v>
      </c>
      <c r="B15" s="54">
        <v>4745.069939</v>
      </c>
      <c r="C15" s="49">
        <v>5187.982709</v>
      </c>
      <c r="D15" s="49">
        <v>4704.744087</v>
      </c>
      <c r="E15" s="49">
        <v>5039.2</v>
      </c>
      <c r="F15" s="49">
        <v>4375.46</v>
      </c>
      <c r="G15" s="36">
        <v>3062.16</v>
      </c>
      <c r="H15" s="35">
        <v>2781.21</v>
      </c>
      <c r="I15" s="36">
        <v>2978.12</v>
      </c>
      <c r="J15" s="36">
        <v>2159.2</v>
      </c>
      <c r="K15" s="36">
        <v>1913</v>
      </c>
      <c r="L15" s="36">
        <v>1632.9</v>
      </c>
      <c r="M15" s="36">
        <v>1547.57</v>
      </c>
      <c r="N15" s="36">
        <v>1210.54</v>
      </c>
      <c r="O15" s="36">
        <v>964.49</v>
      </c>
      <c r="P15" s="36">
        <v>1285.76</v>
      </c>
      <c r="Q15" s="36">
        <v>1479.06</v>
      </c>
      <c r="R15" s="36">
        <v>1266</v>
      </c>
      <c r="S15" s="36">
        <v>1918.24</v>
      </c>
      <c r="T15" s="36">
        <v>2464.73</v>
      </c>
      <c r="U15" s="36">
        <v>1624.03</v>
      </c>
      <c r="V15" s="36">
        <v>1691.77</v>
      </c>
      <c r="W15" s="36">
        <v>1835.02</v>
      </c>
      <c r="X15" s="36">
        <v>1510.81</v>
      </c>
      <c r="Y15" s="36">
        <v>1310.39</v>
      </c>
      <c r="Z15" s="38">
        <v>3561.598753</v>
      </c>
      <c r="AA15" s="43">
        <v>3253.598305</v>
      </c>
      <c r="AB15" s="43">
        <v>3486.880112</v>
      </c>
      <c r="AC15" s="43">
        <v>3046.47</v>
      </c>
      <c r="AD15" s="43">
        <v>3249.5</v>
      </c>
      <c r="AE15" s="43">
        <v>3405.65</v>
      </c>
      <c r="AF15" s="38">
        <v>5182.92</v>
      </c>
      <c r="AG15" s="38">
        <v>5564.16</v>
      </c>
      <c r="AH15" s="38">
        <v>5972.4</v>
      </c>
      <c r="AI15" s="38">
        <v>5397.9</v>
      </c>
      <c r="AJ15" s="38">
        <v>8107.1</v>
      </c>
      <c r="AK15" s="38">
        <v>7837.74</v>
      </c>
      <c r="AL15" s="38">
        <v>8199.41</v>
      </c>
      <c r="AM15" s="38">
        <v>8918.84</v>
      </c>
      <c r="AN15" s="38">
        <v>7662.53</v>
      </c>
      <c r="AO15" s="38">
        <v>6388.97</v>
      </c>
      <c r="AP15" s="38">
        <v>7593.42</v>
      </c>
      <c r="AQ15" s="38">
        <v>6806.96</v>
      </c>
      <c r="AR15" s="38">
        <v>5241.12</v>
      </c>
      <c r="AS15" s="38">
        <v>6574.42</v>
      </c>
      <c r="AT15" s="38">
        <v>4033.36</v>
      </c>
      <c r="AU15" s="38">
        <v>3484.9</v>
      </c>
      <c r="AV15" s="38">
        <v>2056.95</v>
      </c>
      <c r="AW15" s="38">
        <v>2864.45</v>
      </c>
      <c r="AX15" s="76">
        <f>+B15+Z15</f>
        <v>8306.668692</v>
      </c>
      <c r="AY15" s="26">
        <f>+C15+AA15</f>
        <v>8441.581014</v>
      </c>
      <c r="AZ15" s="26">
        <f aca="true" t="shared" si="3" ref="AZ15:AZ29">+D15+AB15</f>
        <v>8191.624199</v>
      </c>
      <c r="BA15" s="26">
        <f aca="true" t="shared" si="4" ref="BA15:BA29">+E15+AC15</f>
        <v>8085.67</v>
      </c>
      <c r="BB15" s="26">
        <f aca="true" t="shared" si="5" ref="BB15:BB29">+F15+AD15</f>
        <v>7624.96</v>
      </c>
      <c r="BC15" s="26">
        <f aca="true" t="shared" si="6" ref="BC15:BC29">+G15+AE15</f>
        <v>6467.8099999999995</v>
      </c>
      <c r="BD15" s="26">
        <f aca="true" t="shared" si="7" ref="BD15:BD29">+H15+AF15</f>
        <v>7964.13</v>
      </c>
      <c r="BE15" s="26">
        <f aca="true" t="shared" si="8" ref="BE15:BE27">+I15+AG15</f>
        <v>8542.279999999999</v>
      </c>
      <c r="BF15" s="28">
        <f aca="true" t="shared" si="9" ref="BF15:BF27">+J15+AH15</f>
        <v>8131.599999999999</v>
      </c>
      <c r="BG15" s="28">
        <f aca="true" t="shared" si="10" ref="BG15:BG29">+K15+AI15</f>
        <v>7310.9</v>
      </c>
      <c r="BH15" s="28">
        <f aca="true" t="shared" si="11" ref="BH15:BH29">+L15+AJ15</f>
        <v>9740</v>
      </c>
      <c r="BI15" s="28">
        <f aca="true" t="shared" si="12" ref="BI15:BI29">+M15+AK15</f>
        <v>9385.31</v>
      </c>
      <c r="BJ15" s="28">
        <f aca="true" t="shared" si="13" ref="BJ15:BJ29">+N15+AL15</f>
        <v>9409.95</v>
      </c>
      <c r="BK15" s="28">
        <v>9883.33</v>
      </c>
      <c r="BL15" s="28">
        <v>8948.29</v>
      </c>
      <c r="BM15" s="28">
        <v>7868.03</v>
      </c>
      <c r="BN15" s="28">
        <v>8859.42</v>
      </c>
      <c r="BO15" s="28">
        <v>8725.2</v>
      </c>
      <c r="BP15" s="28">
        <v>7705.85</v>
      </c>
      <c r="BQ15" s="28">
        <v>8198.45</v>
      </c>
      <c r="BR15" s="28">
        <v>5725.13</v>
      </c>
      <c r="BS15" s="27">
        <v>5319.92</v>
      </c>
      <c r="BT15" s="27">
        <v>3567.76</v>
      </c>
      <c r="BU15" s="27">
        <v>4174.84</v>
      </c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</row>
    <row r="16" spans="1:150" s="7" customFormat="1" ht="13.5" thickBot="1">
      <c r="A16" s="37" t="s">
        <v>25</v>
      </c>
      <c r="B16" s="54">
        <v>138.734752</v>
      </c>
      <c r="C16" s="49">
        <v>197.917779</v>
      </c>
      <c r="D16" s="49">
        <v>170.085458</v>
      </c>
      <c r="E16" s="49">
        <v>69.05</v>
      </c>
      <c r="F16" s="49">
        <v>62.03</v>
      </c>
      <c r="G16" s="36">
        <v>57.14</v>
      </c>
      <c r="H16" s="35">
        <v>46.9</v>
      </c>
      <c r="I16" s="36">
        <v>73.43</v>
      </c>
      <c r="J16" s="36">
        <v>68.5</v>
      </c>
      <c r="K16" s="36">
        <v>59.5</v>
      </c>
      <c r="L16" s="36">
        <v>58.9</v>
      </c>
      <c r="M16" s="36">
        <v>109.93</v>
      </c>
      <c r="N16" s="36">
        <v>139.01</v>
      </c>
      <c r="O16" s="36">
        <v>99.94</v>
      </c>
      <c r="P16" s="36">
        <v>71.01</v>
      </c>
      <c r="Q16" s="36">
        <v>95.71</v>
      </c>
      <c r="R16" s="36">
        <v>140.13</v>
      </c>
      <c r="S16" s="36">
        <v>161.66</v>
      </c>
      <c r="T16" s="36">
        <v>190.54</v>
      </c>
      <c r="U16" s="36">
        <v>214.88</v>
      </c>
      <c r="V16" s="36">
        <v>151.37</v>
      </c>
      <c r="W16" s="36">
        <v>199.87</v>
      </c>
      <c r="X16" s="36">
        <v>212.95</v>
      </c>
      <c r="Y16" s="36">
        <v>252.37</v>
      </c>
      <c r="Z16" s="38">
        <v>150.137136</v>
      </c>
      <c r="AA16" s="43">
        <v>95.409257</v>
      </c>
      <c r="AB16" s="43">
        <v>142.383153</v>
      </c>
      <c r="AC16" s="43">
        <v>175.71</v>
      </c>
      <c r="AD16" s="43">
        <v>301.01</v>
      </c>
      <c r="AE16" s="43">
        <v>370.09</v>
      </c>
      <c r="AF16" s="38">
        <v>322.44</v>
      </c>
      <c r="AG16" s="38">
        <v>251.16</v>
      </c>
      <c r="AH16" s="38">
        <v>169.5</v>
      </c>
      <c r="AI16" s="38">
        <v>171.8</v>
      </c>
      <c r="AJ16" s="38">
        <v>152.1</v>
      </c>
      <c r="AK16" s="38">
        <v>166.83</v>
      </c>
      <c r="AL16" s="38">
        <v>49.08</v>
      </c>
      <c r="AM16" s="38">
        <v>46.49</v>
      </c>
      <c r="AN16" s="38">
        <v>75.65</v>
      </c>
      <c r="AO16" s="38">
        <v>141.28</v>
      </c>
      <c r="AP16" s="38">
        <v>283.8</v>
      </c>
      <c r="AQ16" s="38">
        <v>324.18</v>
      </c>
      <c r="AR16" s="38">
        <v>201.55</v>
      </c>
      <c r="AS16" s="38">
        <v>172.52</v>
      </c>
      <c r="AT16" s="38">
        <v>119.01</v>
      </c>
      <c r="AU16" s="38">
        <v>83.31</v>
      </c>
      <c r="AV16" s="38">
        <v>43.43</v>
      </c>
      <c r="AW16" s="38">
        <v>40.83</v>
      </c>
      <c r="AX16" s="76">
        <f>+B16+Z16</f>
        <v>288.871888</v>
      </c>
      <c r="AY16" s="26">
        <f>+C16+AA16</f>
        <v>293.327036</v>
      </c>
      <c r="AZ16" s="26">
        <f t="shared" si="3"/>
        <v>312.468611</v>
      </c>
      <c r="BA16" s="26">
        <f t="shared" si="4"/>
        <v>244.76</v>
      </c>
      <c r="BB16" s="26">
        <f t="shared" si="5"/>
        <v>363.03999999999996</v>
      </c>
      <c r="BC16" s="26">
        <f t="shared" si="6"/>
        <v>427.22999999999996</v>
      </c>
      <c r="BD16" s="26">
        <f t="shared" si="7"/>
        <v>369.34</v>
      </c>
      <c r="BE16" s="26">
        <f t="shared" si="8"/>
        <v>324.59000000000003</v>
      </c>
      <c r="BF16" s="28">
        <f t="shared" si="9"/>
        <v>238</v>
      </c>
      <c r="BG16" s="28">
        <f t="shared" si="10"/>
        <v>231.3</v>
      </c>
      <c r="BH16" s="28">
        <f t="shared" si="11"/>
        <v>211</v>
      </c>
      <c r="BI16" s="28">
        <f t="shared" si="12"/>
        <v>276.76</v>
      </c>
      <c r="BJ16" s="28">
        <f t="shared" si="13"/>
        <v>188.08999999999997</v>
      </c>
      <c r="BK16" s="28">
        <v>146.43</v>
      </c>
      <c r="BL16" s="28">
        <v>146.66</v>
      </c>
      <c r="BM16" s="28">
        <v>236.99</v>
      </c>
      <c r="BN16" s="28">
        <v>423.93</v>
      </c>
      <c r="BO16" s="28">
        <v>485.84</v>
      </c>
      <c r="BP16" s="28">
        <v>392.09</v>
      </c>
      <c r="BQ16" s="28">
        <v>387.4</v>
      </c>
      <c r="BR16" s="28">
        <v>270.38</v>
      </c>
      <c r="BS16" s="27">
        <v>283.18</v>
      </c>
      <c r="BT16" s="27">
        <v>256.38</v>
      </c>
      <c r="BU16" s="27">
        <v>293.2</v>
      </c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</row>
    <row r="17" spans="1:150" s="7" customFormat="1" ht="13.5" thickBot="1">
      <c r="A17" s="37" t="s">
        <v>26</v>
      </c>
      <c r="B17" s="54">
        <v>24434.213867</v>
      </c>
      <c r="C17" s="49">
        <v>30341.524612</v>
      </c>
      <c r="D17" s="49">
        <v>30703.028169</v>
      </c>
      <c r="E17" s="49">
        <v>25382.04</v>
      </c>
      <c r="F17" s="49">
        <v>26574.05</v>
      </c>
      <c r="G17" s="36">
        <v>23735.4</v>
      </c>
      <c r="H17" s="35">
        <v>16928.54</v>
      </c>
      <c r="I17" s="36">
        <v>18415.75</v>
      </c>
      <c r="J17" s="36">
        <v>14491.7</v>
      </c>
      <c r="K17" s="36">
        <v>10850.7</v>
      </c>
      <c r="L17" s="36">
        <v>9737.1</v>
      </c>
      <c r="M17" s="36">
        <v>9686.66</v>
      </c>
      <c r="N17" s="36">
        <v>9239.84</v>
      </c>
      <c r="O17" s="36">
        <v>8593.2</v>
      </c>
      <c r="P17" s="36">
        <v>9023.99</v>
      </c>
      <c r="Q17" s="36">
        <v>8964.29</v>
      </c>
      <c r="R17" s="36">
        <v>8469.1</v>
      </c>
      <c r="S17" s="36">
        <v>10950.47</v>
      </c>
      <c r="T17" s="36">
        <v>11672.6</v>
      </c>
      <c r="U17" s="36">
        <v>11540.1</v>
      </c>
      <c r="V17" s="36">
        <v>10494.4</v>
      </c>
      <c r="W17" s="36">
        <v>9546.83</v>
      </c>
      <c r="X17" s="36">
        <v>7612.71</v>
      </c>
      <c r="Y17" s="36">
        <v>8863.21</v>
      </c>
      <c r="Z17" s="38">
        <v>34550.36951</v>
      </c>
      <c r="AA17" s="43">
        <v>31469.483811</v>
      </c>
      <c r="AB17" s="43">
        <v>27879.124868</v>
      </c>
      <c r="AC17" s="43">
        <v>31659.74</v>
      </c>
      <c r="AD17" s="43">
        <v>31020.34</v>
      </c>
      <c r="AE17" s="43">
        <v>28767.03</v>
      </c>
      <c r="AF17" s="38">
        <v>28671.57</v>
      </c>
      <c r="AG17" s="38">
        <v>33009.28</v>
      </c>
      <c r="AH17" s="38">
        <v>32313.3</v>
      </c>
      <c r="AI17" s="38">
        <v>36002.9</v>
      </c>
      <c r="AJ17" s="38">
        <v>35472</v>
      </c>
      <c r="AK17" s="38">
        <v>35066.77</v>
      </c>
      <c r="AL17" s="38">
        <v>28891.17</v>
      </c>
      <c r="AM17" s="38">
        <v>26765.23</v>
      </c>
      <c r="AN17" s="38">
        <v>24689.76</v>
      </c>
      <c r="AO17" s="38">
        <v>24357.61</v>
      </c>
      <c r="AP17" s="38">
        <v>21395.06</v>
      </c>
      <c r="AQ17" s="38">
        <v>19927.93</v>
      </c>
      <c r="AR17" s="38">
        <v>17146.7</v>
      </c>
      <c r="AS17" s="38">
        <v>17036.4</v>
      </c>
      <c r="AT17" s="38">
        <v>15296.1</v>
      </c>
      <c r="AU17" s="38">
        <v>15186.5</v>
      </c>
      <c r="AV17" s="38">
        <v>12922.4</v>
      </c>
      <c r="AW17" s="38">
        <v>10683.6</v>
      </c>
      <c r="AX17" s="76">
        <f>+B17+Z17</f>
        <v>58984.583376999995</v>
      </c>
      <c r="AY17" s="26">
        <f>+C17+AA17</f>
        <v>61811.008423</v>
      </c>
      <c r="AZ17" s="26">
        <f t="shared" si="3"/>
        <v>58582.153037</v>
      </c>
      <c r="BA17" s="26">
        <f t="shared" si="4"/>
        <v>57041.78</v>
      </c>
      <c r="BB17" s="26">
        <f t="shared" si="5"/>
        <v>57594.39</v>
      </c>
      <c r="BC17" s="26">
        <f t="shared" si="6"/>
        <v>52502.43</v>
      </c>
      <c r="BD17" s="26">
        <f t="shared" si="7"/>
        <v>45600.11</v>
      </c>
      <c r="BE17" s="26">
        <f t="shared" si="8"/>
        <v>51425.03</v>
      </c>
      <c r="BF17" s="28">
        <f t="shared" si="9"/>
        <v>46805</v>
      </c>
      <c r="BG17" s="28">
        <f t="shared" si="10"/>
        <v>46853.600000000006</v>
      </c>
      <c r="BH17" s="28">
        <f t="shared" si="11"/>
        <v>45209.1</v>
      </c>
      <c r="BI17" s="28">
        <f t="shared" si="12"/>
        <v>44753.42999999999</v>
      </c>
      <c r="BJ17" s="28">
        <f t="shared" si="13"/>
        <v>38131.009999999995</v>
      </c>
      <c r="BK17" s="28">
        <v>35358.43</v>
      </c>
      <c r="BL17" s="28">
        <v>33713.75</v>
      </c>
      <c r="BM17" s="28">
        <v>33321.9</v>
      </c>
      <c r="BN17" s="28">
        <v>29864.16</v>
      </c>
      <c r="BO17" s="28">
        <v>30878.4</v>
      </c>
      <c r="BP17" s="28">
        <v>28819.3</v>
      </c>
      <c r="BQ17" s="28">
        <v>28576.5</v>
      </c>
      <c r="BR17" s="28">
        <v>25790.5</v>
      </c>
      <c r="BS17" s="27">
        <v>24733.33</v>
      </c>
      <c r="BT17" s="27">
        <v>20535.11</v>
      </c>
      <c r="BU17" s="27">
        <v>19546.81</v>
      </c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</row>
    <row r="18" spans="1:150" s="7" customFormat="1" ht="13.5" thickBot="1">
      <c r="A18" s="37" t="s">
        <v>27</v>
      </c>
      <c r="B18" s="54">
        <v>10701.338358</v>
      </c>
      <c r="C18" s="49">
        <v>10903.519848</v>
      </c>
      <c r="D18" s="49">
        <v>12636.962504</v>
      </c>
      <c r="E18" s="49">
        <v>12454.88</v>
      </c>
      <c r="F18" s="49">
        <v>11237.3</v>
      </c>
      <c r="G18" s="36">
        <v>7860.23</v>
      </c>
      <c r="H18" s="35">
        <v>6868.5</v>
      </c>
      <c r="I18" s="36">
        <v>8512.19</v>
      </c>
      <c r="J18" s="36">
        <v>6232.9</v>
      </c>
      <c r="K18" s="36">
        <v>4352.6</v>
      </c>
      <c r="L18" s="36">
        <v>3728.3</v>
      </c>
      <c r="M18" s="36">
        <v>2770.07</v>
      </c>
      <c r="N18" s="36">
        <v>1835.2</v>
      </c>
      <c r="O18" s="36">
        <v>1357.1</v>
      </c>
      <c r="P18" s="36">
        <v>1205.43</v>
      </c>
      <c r="Q18" s="36">
        <v>1559.36</v>
      </c>
      <c r="R18" s="36">
        <v>1988.58</v>
      </c>
      <c r="S18" s="36">
        <v>1834.22</v>
      </c>
      <c r="T18" s="36">
        <v>2434.91</v>
      </c>
      <c r="U18" s="36">
        <v>2537.18</v>
      </c>
      <c r="V18" s="36">
        <v>2342.08</v>
      </c>
      <c r="W18" s="36">
        <v>1543.34</v>
      </c>
      <c r="X18" s="36">
        <v>1468.46</v>
      </c>
      <c r="Y18" s="36">
        <v>1267.18</v>
      </c>
      <c r="Z18" s="38">
        <v>12296.901654</v>
      </c>
      <c r="AA18" s="43">
        <v>11304.939605</v>
      </c>
      <c r="AB18" s="43">
        <v>7173.831821</v>
      </c>
      <c r="AC18" s="43">
        <v>6757.69</v>
      </c>
      <c r="AD18" s="43">
        <v>8106.43</v>
      </c>
      <c r="AE18" s="43">
        <v>7904.15</v>
      </c>
      <c r="AF18" s="38">
        <v>8331.4</v>
      </c>
      <c r="AG18" s="38">
        <v>8072.51</v>
      </c>
      <c r="AH18" s="38">
        <v>6449</v>
      </c>
      <c r="AI18" s="38">
        <v>7230.5</v>
      </c>
      <c r="AJ18" s="38">
        <v>8826.4</v>
      </c>
      <c r="AK18" s="38">
        <v>7886.58</v>
      </c>
      <c r="AL18" s="38">
        <v>8361.71</v>
      </c>
      <c r="AM18" s="38">
        <v>6980.63</v>
      </c>
      <c r="AN18" s="38">
        <v>8287.96</v>
      </c>
      <c r="AO18" s="38">
        <v>5588.59</v>
      </c>
      <c r="AP18" s="38">
        <v>4874.5</v>
      </c>
      <c r="AQ18" s="38">
        <v>3750.25</v>
      </c>
      <c r="AR18" s="38">
        <v>4107.29</v>
      </c>
      <c r="AS18" s="38">
        <v>4909.07</v>
      </c>
      <c r="AT18" s="38">
        <v>2948.44</v>
      </c>
      <c r="AU18" s="38">
        <v>3774.63</v>
      </c>
      <c r="AV18" s="38">
        <v>1891</v>
      </c>
      <c r="AW18" s="38">
        <v>1729.45</v>
      </c>
      <c r="AX18" s="76">
        <f>+B18+Z18</f>
        <v>22998.240012000002</v>
      </c>
      <c r="AY18" s="26">
        <f>+C18+AA18</f>
        <v>22208.459453</v>
      </c>
      <c r="AZ18" s="26">
        <f t="shared" si="3"/>
        <v>19810.794325</v>
      </c>
      <c r="BA18" s="26">
        <f t="shared" si="4"/>
        <v>19212.57</v>
      </c>
      <c r="BB18" s="26">
        <f t="shared" si="5"/>
        <v>19343.73</v>
      </c>
      <c r="BC18" s="26">
        <f t="shared" si="6"/>
        <v>15764.38</v>
      </c>
      <c r="BD18" s="26">
        <f t="shared" si="7"/>
        <v>15199.9</v>
      </c>
      <c r="BE18" s="26">
        <f t="shared" si="8"/>
        <v>16584.7</v>
      </c>
      <c r="BF18" s="28">
        <f t="shared" si="9"/>
        <v>12681.9</v>
      </c>
      <c r="BG18" s="28">
        <f t="shared" si="10"/>
        <v>11583.1</v>
      </c>
      <c r="BH18" s="28">
        <f t="shared" si="11"/>
        <v>12554.7</v>
      </c>
      <c r="BI18" s="28">
        <f t="shared" si="12"/>
        <v>10656.65</v>
      </c>
      <c r="BJ18" s="28">
        <f t="shared" si="13"/>
        <v>10196.91</v>
      </c>
      <c r="BK18" s="28">
        <v>8337.73</v>
      </c>
      <c r="BL18" s="28">
        <v>9493.39</v>
      </c>
      <c r="BM18" s="28">
        <v>7147.95</v>
      </c>
      <c r="BN18" s="28">
        <v>6863.08</v>
      </c>
      <c r="BO18" s="28">
        <v>5584.47</v>
      </c>
      <c r="BP18" s="28">
        <v>6542.2</v>
      </c>
      <c r="BQ18" s="28">
        <v>7446.25</v>
      </c>
      <c r="BR18" s="28">
        <v>5290.52</v>
      </c>
      <c r="BS18" s="27">
        <v>5317.97</v>
      </c>
      <c r="BT18" s="27">
        <v>3359.46</v>
      </c>
      <c r="BU18" s="27">
        <v>2996.63</v>
      </c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</row>
    <row r="19" spans="1:150" s="7" customFormat="1" ht="13.5" thickBot="1">
      <c r="A19" s="37" t="s">
        <v>28</v>
      </c>
      <c r="B19" s="54">
        <v>18524.187725</v>
      </c>
      <c r="C19" s="49">
        <v>16280.327026</v>
      </c>
      <c r="D19" s="49">
        <v>11132.067466</v>
      </c>
      <c r="E19" s="49">
        <v>8175.01</v>
      </c>
      <c r="F19" s="49">
        <v>7885.64</v>
      </c>
      <c r="G19" s="36">
        <v>7859.25</v>
      </c>
      <c r="H19" s="35">
        <v>6821.7</v>
      </c>
      <c r="I19" s="36">
        <v>8468.23</v>
      </c>
      <c r="J19" s="36">
        <v>7602</v>
      </c>
      <c r="K19" s="36">
        <v>6719.9</v>
      </c>
      <c r="L19" s="36">
        <v>5877.8</v>
      </c>
      <c r="M19" s="36">
        <v>4820.32</v>
      </c>
      <c r="N19" s="36">
        <v>4506.16</v>
      </c>
      <c r="O19" s="36">
        <v>4645.62</v>
      </c>
      <c r="P19" s="36">
        <v>4092.88</v>
      </c>
      <c r="Q19" s="36">
        <v>4217.3</v>
      </c>
      <c r="R19" s="36">
        <v>4245.29</v>
      </c>
      <c r="S19" s="36">
        <v>4104.9</v>
      </c>
      <c r="T19" s="36">
        <v>4134.14</v>
      </c>
      <c r="U19" s="36">
        <v>4285.46</v>
      </c>
      <c r="V19" s="36">
        <v>3633.06</v>
      </c>
      <c r="W19" s="36">
        <v>2780.49</v>
      </c>
      <c r="X19" s="36">
        <v>2306.67</v>
      </c>
      <c r="Y19" s="36">
        <v>2313.63</v>
      </c>
      <c r="Z19" s="38">
        <v>31454.532076</v>
      </c>
      <c r="AA19" s="43">
        <v>26815.740999</v>
      </c>
      <c r="AB19" s="43">
        <v>28750.746022</v>
      </c>
      <c r="AC19" s="43">
        <v>31186.71</v>
      </c>
      <c r="AD19" s="43">
        <v>33766.83</v>
      </c>
      <c r="AE19" s="43">
        <v>34168.25</v>
      </c>
      <c r="AF19" s="38">
        <v>32718.24</v>
      </c>
      <c r="AG19" s="38">
        <v>37245.16</v>
      </c>
      <c r="AH19" s="38">
        <v>36040.9</v>
      </c>
      <c r="AI19" s="38">
        <v>36001</v>
      </c>
      <c r="AJ19" s="38">
        <v>34310.3</v>
      </c>
      <c r="AK19" s="38">
        <v>31229.25</v>
      </c>
      <c r="AL19" s="38">
        <v>30541.02</v>
      </c>
      <c r="AM19" s="38">
        <v>27068.05</v>
      </c>
      <c r="AN19" s="38">
        <v>29049.28</v>
      </c>
      <c r="AO19" s="38">
        <v>28019.62</v>
      </c>
      <c r="AP19" s="38">
        <v>32080.45</v>
      </c>
      <c r="AQ19" s="38">
        <v>26173.38</v>
      </c>
      <c r="AR19" s="38">
        <v>20204</v>
      </c>
      <c r="AS19" s="38">
        <v>17464.8</v>
      </c>
      <c r="AT19" s="38">
        <v>16076.6</v>
      </c>
      <c r="AU19" s="38">
        <v>15712.8</v>
      </c>
      <c r="AV19" s="38">
        <v>16361.3</v>
      </c>
      <c r="AW19" s="38">
        <v>11620.3</v>
      </c>
      <c r="AX19" s="76">
        <f>+B19+Z19</f>
        <v>49978.719801</v>
      </c>
      <c r="AY19" s="26">
        <f>+C19+AA19</f>
        <v>43096.068025</v>
      </c>
      <c r="AZ19" s="26">
        <f t="shared" si="3"/>
        <v>39882.813488</v>
      </c>
      <c r="BA19" s="26">
        <f t="shared" si="4"/>
        <v>39361.72</v>
      </c>
      <c r="BB19" s="26">
        <f t="shared" si="5"/>
        <v>41652.47</v>
      </c>
      <c r="BC19" s="26">
        <f t="shared" si="6"/>
        <v>42027.5</v>
      </c>
      <c r="BD19" s="26">
        <f t="shared" si="7"/>
        <v>39539.94</v>
      </c>
      <c r="BE19" s="26">
        <f t="shared" si="8"/>
        <v>45713.39</v>
      </c>
      <c r="BF19" s="28">
        <f t="shared" si="9"/>
        <v>43642.9</v>
      </c>
      <c r="BG19" s="28">
        <f t="shared" si="10"/>
        <v>42720.9</v>
      </c>
      <c r="BH19" s="28">
        <f t="shared" si="11"/>
        <v>40188.100000000006</v>
      </c>
      <c r="BI19" s="28">
        <f t="shared" si="12"/>
        <v>36049.57</v>
      </c>
      <c r="BJ19" s="28">
        <f t="shared" si="13"/>
        <v>35047.18</v>
      </c>
      <c r="BK19" s="28">
        <v>31713.67</v>
      </c>
      <c r="BL19" s="28">
        <v>33142.16</v>
      </c>
      <c r="BM19" s="28">
        <v>32236.92</v>
      </c>
      <c r="BN19" s="28">
        <v>36325.74</v>
      </c>
      <c r="BO19" s="28">
        <v>30278.28</v>
      </c>
      <c r="BP19" s="28">
        <v>24338.14</v>
      </c>
      <c r="BQ19" s="28">
        <v>21750.26</v>
      </c>
      <c r="BR19" s="28">
        <v>19709.66</v>
      </c>
      <c r="BS19" s="27">
        <v>18493.29</v>
      </c>
      <c r="BT19" s="27">
        <v>18667.97</v>
      </c>
      <c r="BU19" s="27">
        <v>13933.93</v>
      </c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</row>
    <row r="20" spans="1:150" s="7" customFormat="1" ht="13.5" thickBot="1">
      <c r="A20" s="37" t="s">
        <v>29</v>
      </c>
      <c r="B20" s="54">
        <v>7184.598069</v>
      </c>
      <c r="C20" s="49">
        <v>6500.873238</v>
      </c>
      <c r="D20" s="49">
        <v>6217.745592</v>
      </c>
      <c r="E20" s="49">
        <v>4581.83</v>
      </c>
      <c r="F20" s="49">
        <v>4259.01</v>
      </c>
      <c r="G20" s="36">
        <v>5039.26</v>
      </c>
      <c r="H20" s="35">
        <v>3591.2</v>
      </c>
      <c r="I20" s="36">
        <v>2367.41</v>
      </c>
      <c r="J20" s="36">
        <v>2708.6</v>
      </c>
      <c r="K20" s="36">
        <v>2770.6</v>
      </c>
      <c r="L20" s="36">
        <v>1819.7</v>
      </c>
      <c r="M20" s="36">
        <v>1721</v>
      </c>
      <c r="N20" s="36">
        <v>1286.54</v>
      </c>
      <c r="O20" s="36">
        <v>1615.43</v>
      </c>
      <c r="P20" s="36">
        <v>1274.74</v>
      </c>
      <c r="Q20" s="36">
        <v>1153.76</v>
      </c>
      <c r="R20" s="36">
        <v>1259.3</v>
      </c>
      <c r="S20" s="36">
        <v>2115.33</v>
      </c>
      <c r="T20" s="36">
        <v>1912.39</v>
      </c>
      <c r="U20" s="36">
        <v>1371.92</v>
      </c>
      <c r="V20" s="36">
        <v>1500.62</v>
      </c>
      <c r="W20" s="36">
        <v>782.98</v>
      </c>
      <c r="X20" s="36">
        <v>1068.77</v>
      </c>
      <c r="Y20" s="36">
        <v>881.14</v>
      </c>
      <c r="Z20" s="38">
        <v>14071.531247</v>
      </c>
      <c r="AA20" s="43">
        <v>12836.001533</v>
      </c>
      <c r="AB20" s="43">
        <v>13993.936971</v>
      </c>
      <c r="AC20" s="43">
        <v>11342.61</v>
      </c>
      <c r="AD20" s="43">
        <v>12570.72</v>
      </c>
      <c r="AE20" s="43">
        <v>12706.69</v>
      </c>
      <c r="AF20" s="38">
        <v>11467.62</v>
      </c>
      <c r="AG20" s="38">
        <v>13493.91</v>
      </c>
      <c r="AH20" s="38">
        <v>12360.8</v>
      </c>
      <c r="AI20" s="38">
        <v>16228.3</v>
      </c>
      <c r="AJ20" s="38">
        <v>16327.5</v>
      </c>
      <c r="AK20" s="38">
        <v>14669.67</v>
      </c>
      <c r="AL20" s="38">
        <v>9283.54</v>
      </c>
      <c r="AM20" s="38">
        <v>7974.12</v>
      </c>
      <c r="AN20" s="38">
        <v>8189.3</v>
      </c>
      <c r="AO20" s="38">
        <v>7475.67</v>
      </c>
      <c r="AP20" s="38">
        <v>5962.9</v>
      </c>
      <c r="AQ20" s="38">
        <v>6203</v>
      </c>
      <c r="AR20" s="38">
        <v>6597</v>
      </c>
      <c r="AS20" s="38">
        <v>6823.86</v>
      </c>
      <c r="AT20" s="38">
        <v>7698.64</v>
      </c>
      <c r="AU20" s="38">
        <v>6702.15</v>
      </c>
      <c r="AV20" s="38">
        <v>6156.4</v>
      </c>
      <c r="AW20" s="38">
        <v>5076.75</v>
      </c>
      <c r="AX20" s="76">
        <f>+B20+Z20</f>
        <v>21256.129316</v>
      </c>
      <c r="AY20" s="26">
        <f>+C20+AA20</f>
        <v>19336.874771000003</v>
      </c>
      <c r="AZ20" s="26">
        <f t="shared" si="3"/>
        <v>20211.682563</v>
      </c>
      <c r="BA20" s="26">
        <f t="shared" si="4"/>
        <v>15924.44</v>
      </c>
      <c r="BB20" s="26">
        <f t="shared" si="5"/>
        <v>16829.73</v>
      </c>
      <c r="BC20" s="26">
        <f t="shared" si="6"/>
        <v>17745.95</v>
      </c>
      <c r="BD20" s="26">
        <f t="shared" si="7"/>
        <v>15058.82</v>
      </c>
      <c r="BE20" s="26">
        <f t="shared" si="8"/>
        <v>15861.32</v>
      </c>
      <c r="BF20" s="28">
        <f t="shared" si="9"/>
        <v>15069.4</v>
      </c>
      <c r="BG20" s="28">
        <f t="shared" si="10"/>
        <v>18998.899999999998</v>
      </c>
      <c r="BH20" s="28">
        <f t="shared" si="11"/>
        <v>18147.2</v>
      </c>
      <c r="BI20" s="28">
        <f t="shared" si="12"/>
        <v>16390.67</v>
      </c>
      <c r="BJ20" s="28">
        <f t="shared" si="13"/>
        <v>10570.080000000002</v>
      </c>
      <c r="BK20" s="28">
        <v>9589.55</v>
      </c>
      <c r="BL20" s="28">
        <v>9464.04</v>
      </c>
      <c r="BM20" s="28">
        <v>8629.43</v>
      </c>
      <c r="BN20" s="28">
        <v>7222.2</v>
      </c>
      <c r="BO20" s="28">
        <v>8318.33</v>
      </c>
      <c r="BP20" s="28">
        <v>8509.39</v>
      </c>
      <c r="BQ20" s="28">
        <v>8195.78</v>
      </c>
      <c r="BR20" s="28">
        <v>9199.26</v>
      </c>
      <c r="BS20" s="27">
        <v>7485.13</v>
      </c>
      <c r="BT20" s="27">
        <v>7225.17</v>
      </c>
      <c r="BU20" s="27">
        <v>5957.89</v>
      </c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</row>
    <row r="21" spans="1:150" s="7" customFormat="1" ht="13.5" thickBot="1">
      <c r="A21" s="37" t="s">
        <v>30</v>
      </c>
      <c r="B21" s="54">
        <v>2.807674</v>
      </c>
      <c r="C21" s="49">
        <v>4.468405</v>
      </c>
      <c r="D21" s="49">
        <v>49.30813</v>
      </c>
      <c r="E21" s="49">
        <v>3.41</v>
      </c>
      <c r="F21" s="49">
        <v>8.58</v>
      </c>
      <c r="G21" s="36">
        <v>4.7</v>
      </c>
      <c r="H21" s="35">
        <v>4.29</v>
      </c>
      <c r="I21" s="36">
        <v>4.68</v>
      </c>
      <c r="J21" s="36">
        <v>3.5</v>
      </c>
      <c r="K21" s="36">
        <v>2.3</v>
      </c>
      <c r="L21" s="36">
        <v>1.5</v>
      </c>
      <c r="M21" s="36">
        <v>1.5</v>
      </c>
      <c r="N21" s="36">
        <v>2.29</v>
      </c>
      <c r="O21" s="36">
        <v>2.84</v>
      </c>
      <c r="P21" s="36">
        <v>1.91</v>
      </c>
      <c r="Q21" s="36">
        <v>1.78</v>
      </c>
      <c r="R21" s="36">
        <v>2.17</v>
      </c>
      <c r="S21" s="36">
        <v>2.55</v>
      </c>
      <c r="T21" s="36">
        <v>4.47</v>
      </c>
      <c r="U21" s="36">
        <v>2.99</v>
      </c>
      <c r="V21" s="36">
        <v>3.88</v>
      </c>
      <c r="W21" s="36">
        <v>4.02</v>
      </c>
      <c r="X21" s="36">
        <v>2.36</v>
      </c>
      <c r="Y21" s="36">
        <v>4.96</v>
      </c>
      <c r="Z21" s="38">
        <v>0</v>
      </c>
      <c r="AA21" s="43">
        <v>0</v>
      </c>
      <c r="AB21" s="43">
        <v>0</v>
      </c>
      <c r="AC21" s="43">
        <v>0.01</v>
      </c>
      <c r="AD21" s="43">
        <v>0.53</v>
      </c>
      <c r="AE21" s="43">
        <v>0</v>
      </c>
      <c r="AF21" s="38">
        <v>0</v>
      </c>
      <c r="AG21" s="38">
        <v>0</v>
      </c>
      <c r="AH21" s="38">
        <v>1.8</v>
      </c>
      <c r="AI21" s="38">
        <v>0.1</v>
      </c>
      <c r="AJ21" s="38">
        <v>0</v>
      </c>
      <c r="AK21" s="38">
        <v>0</v>
      </c>
      <c r="AL21" s="38">
        <v>0.16</v>
      </c>
      <c r="AM21" s="38">
        <v>0.35</v>
      </c>
      <c r="AN21" s="38">
        <v>0.02</v>
      </c>
      <c r="AO21" s="38">
        <v>0.09</v>
      </c>
      <c r="AP21" s="38">
        <v>0.15</v>
      </c>
      <c r="AQ21" s="38">
        <v>0</v>
      </c>
      <c r="AR21" s="38">
        <v>0.04</v>
      </c>
      <c r="AS21" s="38">
        <v>0.02</v>
      </c>
      <c r="AT21" s="38">
        <v>0.06</v>
      </c>
      <c r="AU21" s="38">
        <v>0.06</v>
      </c>
      <c r="AV21" s="38">
        <v>0</v>
      </c>
      <c r="AW21" s="38">
        <v>0.2</v>
      </c>
      <c r="AX21" s="76">
        <f>+B21+Z21</f>
        <v>2.807674</v>
      </c>
      <c r="AY21" s="26">
        <f>+C21+AA21</f>
        <v>4.468405</v>
      </c>
      <c r="AZ21" s="26">
        <f t="shared" si="3"/>
        <v>49.30813</v>
      </c>
      <c r="BA21" s="26">
        <f t="shared" si="4"/>
        <v>3.42</v>
      </c>
      <c r="BB21" s="26">
        <f t="shared" si="5"/>
        <v>9.11</v>
      </c>
      <c r="BC21" s="26">
        <f t="shared" si="6"/>
        <v>4.7</v>
      </c>
      <c r="BD21" s="26">
        <f t="shared" si="7"/>
        <v>4.29</v>
      </c>
      <c r="BE21" s="26">
        <f t="shared" si="8"/>
        <v>4.68</v>
      </c>
      <c r="BF21" s="28">
        <f t="shared" si="9"/>
        <v>5.3</v>
      </c>
      <c r="BG21" s="28">
        <f t="shared" si="10"/>
        <v>2.4</v>
      </c>
      <c r="BH21" s="28">
        <f t="shared" si="11"/>
        <v>1.5</v>
      </c>
      <c r="BI21" s="28">
        <f t="shared" si="12"/>
        <v>1.5</v>
      </c>
      <c r="BJ21" s="28">
        <f t="shared" si="13"/>
        <v>2.45</v>
      </c>
      <c r="BK21" s="28">
        <v>3.19</v>
      </c>
      <c r="BL21" s="28">
        <v>1.93</v>
      </c>
      <c r="BM21" s="28">
        <v>1.87</v>
      </c>
      <c r="BN21" s="28">
        <v>2.32</v>
      </c>
      <c r="BO21" s="28">
        <v>2.55</v>
      </c>
      <c r="BP21" s="28">
        <v>4.51</v>
      </c>
      <c r="BQ21" s="28">
        <v>3.01</v>
      </c>
      <c r="BR21" s="28">
        <v>3.94</v>
      </c>
      <c r="BS21" s="27">
        <v>4.08</v>
      </c>
      <c r="BT21" s="27">
        <v>2.36</v>
      </c>
      <c r="BU21" s="27">
        <v>5.16</v>
      </c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</row>
    <row r="22" spans="1:150" s="7" customFormat="1" ht="13.5" thickBot="1">
      <c r="A22" s="37" t="s">
        <v>31</v>
      </c>
      <c r="B22" s="54">
        <v>199.818654</v>
      </c>
      <c r="C22" s="49">
        <v>166.970133</v>
      </c>
      <c r="D22" s="49">
        <v>134.3245</v>
      </c>
      <c r="E22" s="49">
        <v>143.33</v>
      </c>
      <c r="F22" s="49">
        <v>151.09</v>
      </c>
      <c r="G22" s="42">
        <v>124.83</v>
      </c>
      <c r="H22" s="35">
        <v>109.98</v>
      </c>
      <c r="I22" s="36">
        <v>109.18</v>
      </c>
      <c r="J22" s="36">
        <v>101.5</v>
      </c>
      <c r="K22" s="36">
        <v>101.1</v>
      </c>
      <c r="L22" s="36">
        <v>73.6</v>
      </c>
      <c r="M22" s="36">
        <v>99.22</v>
      </c>
      <c r="N22" s="36">
        <v>78.03</v>
      </c>
      <c r="O22" s="36">
        <v>119.22</v>
      </c>
      <c r="P22" s="36">
        <v>123.89</v>
      </c>
      <c r="Q22" s="36">
        <v>144.69</v>
      </c>
      <c r="R22" s="36">
        <v>150.26</v>
      </c>
      <c r="S22" s="36">
        <v>115</v>
      </c>
      <c r="T22" s="36">
        <v>122.79</v>
      </c>
      <c r="U22" s="36">
        <v>115.61</v>
      </c>
      <c r="V22" s="36">
        <v>122.27</v>
      </c>
      <c r="W22" s="36">
        <v>102.53</v>
      </c>
      <c r="X22" s="36">
        <v>110.81</v>
      </c>
      <c r="Y22" s="36">
        <v>113.36</v>
      </c>
      <c r="Z22" s="38">
        <v>380.343422</v>
      </c>
      <c r="AA22" s="43">
        <v>702.642863</v>
      </c>
      <c r="AB22" s="43">
        <v>476.744615</v>
      </c>
      <c r="AC22" s="43">
        <v>522.41</v>
      </c>
      <c r="AD22" s="43">
        <v>231.03</v>
      </c>
      <c r="AE22" s="43">
        <v>258.52</v>
      </c>
      <c r="AF22" s="38">
        <v>306.99</v>
      </c>
      <c r="AG22" s="38">
        <v>1108.53</v>
      </c>
      <c r="AH22" s="38">
        <v>1204.6</v>
      </c>
      <c r="AI22" s="38">
        <v>1098.1</v>
      </c>
      <c r="AJ22" s="38">
        <v>1356.6</v>
      </c>
      <c r="AK22" s="38">
        <v>1386.79</v>
      </c>
      <c r="AL22" s="38">
        <v>1566.15</v>
      </c>
      <c r="AM22" s="38">
        <v>1600.49</v>
      </c>
      <c r="AN22" s="38">
        <v>1446.61</v>
      </c>
      <c r="AO22" s="38">
        <v>1811.3</v>
      </c>
      <c r="AP22" s="38">
        <v>2067.55</v>
      </c>
      <c r="AQ22" s="38">
        <v>1917.89</v>
      </c>
      <c r="AR22" s="38">
        <v>1227.02</v>
      </c>
      <c r="AS22" s="38">
        <v>1162.96</v>
      </c>
      <c r="AT22" s="38">
        <v>1245.66</v>
      </c>
      <c r="AU22" s="38">
        <v>1486</v>
      </c>
      <c r="AV22" s="38">
        <v>1429.12</v>
      </c>
      <c r="AW22" s="38">
        <v>1859.12</v>
      </c>
      <c r="AX22" s="76">
        <f aca="true" t="shared" si="14" ref="AX22:AY29">+B22+Z22</f>
        <v>580.162076</v>
      </c>
      <c r="AY22" s="26">
        <f t="shared" si="14"/>
        <v>869.6129960000001</v>
      </c>
      <c r="AZ22" s="26">
        <f t="shared" si="3"/>
        <v>611.069115</v>
      </c>
      <c r="BA22" s="26">
        <f t="shared" si="4"/>
        <v>665.74</v>
      </c>
      <c r="BB22" s="26">
        <f t="shared" si="5"/>
        <v>382.12</v>
      </c>
      <c r="BC22" s="26">
        <f t="shared" si="6"/>
        <v>383.34999999999997</v>
      </c>
      <c r="BD22" s="26">
        <f t="shared" si="7"/>
        <v>416.97</v>
      </c>
      <c r="BE22" s="26">
        <f t="shared" si="8"/>
        <v>1217.71</v>
      </c>
      <c r="BF22" s="28">
        <f t="shared" si="9"/>
        <v>1306.1</v>
      </c>
      <c r="BG22" s="28">
        <f t="shared" si="10"/>
        <v>1199.1999999999998</v>
      </c>
      <c r="BH22" s="28">
        <f t="shared" si="11"/>
        <v>1430.1999999999998</v>
      </c>
      <c r="BI22" s="28">
        <f t="shared" si="12"/>
        <v>1486.01</v>
      </c>
      <c r="BJ22" s="28">
        <f t="shared" si="13"/>
        <v>1644.18</v>
      </c>
      <c r="BK22" s="28">
        <v>1719.71</v>
      </c>
      <c r="BL22" s="28">
        <v>1570.5</v>
      </c>
      <c r="BM22" s="28">
        <v>1955.99</v>
      </c>
      <c r="BN22" s="28">
        <v>2217.81</v>
      </c>
      <c r="BO22" s="28">
        <v>2032.89</v>
      </c>
      <c r="BP22" s="28">
        <v>1349.81</v>
      </c>
      <c r="BQ22" s="28">
        <v>1278.57</v>
      </c>
      <c r="BR22" s="28">
        <v>1367.93</v>
      </c>
      <c r="BS22" s="27">
        <v>1588.53</v>
      </c>
      <c r="BT22" s="27">
        <v>1539.93</v>
      </c>
      <c r="BU22" s="27">
        <v>1972.48</v>
      </c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</row>
    <row r="23" spans="1:150" s="7" customFormat="1" ht="13.5" thickBot="1">
      <c r="A23" s="37" t="s">
        <v>32</v>
      </c>
      <c r="B23" s="54">
        <v>234.626551</v>
      </c>
      <c r="C23" s="49">
        <v>169.765469</v>
      </c>
      <c r="D23" s="49">
        <v>156.940001</v>
      </c>
      <c r="E23" s="49">
        <v>139.14</v>
      </c>
      <c r="F23" s="49">
        <v>125.48</v>
      </c>
      <c r="G23" s="42">
        <v>172.8</v>
      </c>
      <c r="H23" s="35">
        <v>50.51</v>
      </c>
      <c r="I23" s="36">
        <v>102.13</v>
      </c>
      <c r="J23" s="36">
        <v>46.3</v>
      </c>
      <c r="K23" s="36">
        <v>28.7</v>
      </c>
      <c r="L23" s="36">
        <v>92.3</v>
      </c>
      <c r="M23" s="36">
        <v>32.85</v>
      </c>
      <c r="N23" s="36">
        <v>22.02</v>
      </c>
      <c r="O23" s="36">
        <v>11.61</v>
      </c>
      <c r="P23" s="36">
        <v>38.23</v>
      </c>
      <c r="Q23" s="36">
        <v>38.82</v>
      </c>
      <c r="R23" s="36">
        <v>31.54</v>
      </c>
      <c r="S23" s="36">
        <v>43.62</v>
      </c>
      <c r="T23" s="36">
        <v>72.57</v>
      </c>
      <c r="U23" s="36">
        <v>70.46</v>
      </c>
      <c r="V23" s="36">
        <v>71.39</v>
      </c>
      <c r="W23" s="36">
        <v>62.43</v>
      </c>
      <c r="X23" s="36">
        <v>36.61</v>
      </c>
      <c r="Y23" s="36">
        <v>51.32</v>
      </c>
      <c r="Z23" s="38">
        <v>151.594641</v>
      </c>
      <c r="AA23" s="43">
        <v>206.69702</v>
      </c>
      <c r="AB23" s="43">
        <v>276.507794</v>
      </c>
      <c r="AC23" s="43">
        <v>70.31</v>
      </c>
      <c r="AD23" s="43">
        <v>70.92</v>
      </c>
      <c r="AE23" s="43">
        <v>52.48</v>
      </c>
      <c r="AF23" s="38">
        <v>52.89</v>
      </c>
      <c r="AG23" s="38">
        <v>92.33</v>
      </c>
      <c r="AH23" s="38">
        <v>86.6</v>
      </c>
      <c r="AI23" s="38">
        <v>75.4</v>
      </c>
      <c r="AJ23" s="38">
        <v>67.1</v>
      </c>
      <c r="AK23" s="38">
        <v>74.09</v>
      </c>
      <c r="AL23" s="38">
        <v>59.74</v>
      </c>
      <c r="AM23" s="38">
        <v>40.65</v>
      </c>
      <c r="AN23" s="38">
        <v>32.71</v>
      </c>
      <c r="AO23" s="38">
        <v>39.96</v>
      </c>
      <c r="AP23" s="38">
        <v>36.43</v>
      </c>
      <c r="AQ23" s="38">
        <v>29.64</v>
      </c>
      <c r="AR23" s="38">
        <v>33.99</v>
      </c>
      <c r="AS23" s="38">
        <v>39.93</v>
      </c>
      <c r="AT23" s="38">
        <v>55.63</v>
      </c>
      <c r="AU23" s="38">
        <v>33</v>
      </c>
      <c r="AV23" s="38">
        <v>34.9</v>
      </c>
      <c r="AW23" s="38">
        <v>19.05</v>
      </c>
      <c r="AX23" s="76">
        <f t="shared" si="14"/>
        <v>386.221192</v>
      </c>
      <c r="AY23" s="26">
        <f t="shared" si="14"/>
        <v>376.462489</v>
      </c>
      <c r="AZ23" s="26">
        <f t="shared" si="3"/>
        <v>433.447795</v>
      </c>
      <c r="BA23" s="26">
        <f t="shared" si="4"/>
        <v>209.45</v>
      </c>
      <c r="BB23" s="26">
        <f t="shared" si="5"/>
        <v>196.4</v>
      </c>
      <c r="BC23" s="26">
        <f t="shared" si="6"/>
        <v>225.28</v>
      </c>
      <c r="BD23" s="26">
        <f t="shared" si="7"/>
        <v>103.4</v>
      </c>
      <c r="BE23" s="26">
        <f t="shared" si="8"/>
        <v>194.45999999999998</v>
      </c>
      <c r="BF23" s="28">
        <f t="shared" si="9"/>
        <v>132.89999999999998</v>
      </c>
      <c r="BG23" s="28">
        <f t="shared" si="10"/>
        <v>104.10000000000001</v>
      </c>
      <c r="BH23" s="28">
        <f t="shared" si="11"/>
        <v>159.39999999999998</v>
      </c>
      <c r="BI23" s="28">
        <f t="shared" si="12"/>
        <v>106.94</v>
      </c>
      <c r="BJ23" s="28">
        <f t="shared" si="13"/>
        <v>81.76</v>
      </c>
      <c r="BK23" s="28">
        <v>52.26</v>
      </c>
      <c r="BL23" s="28">
        <v>70.94</v>
      </c>
      <c r="BM23" s="28">
        <v>78.78</v>
      </c>
      <c r="BN23" s="28">
        <v>67.97</v>
      </c>
      <c r="BO23" s="28">
        <v>73.26</v>
      </c>
      <c r="BP23" s="28">
        <v>106.56</v>
      </c>
      <c r="BQ23" s="28">
        <v>110.39</v>
      </c>
      <c r="BR23" s="28">
        <v>127.02</v>
      </c>
      <c r="BS23" s="27">
        <v>95.43</v>
      </c>
      <c r="BT23" s="27">
        <v>71.51</v>
      </c>
      <c r="BU23" s="27">
        <v>70.37</v>
      </c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</row>
    <row r="24" spans="1:150" s="7" customFormat="1" ht="13.5" thickBot="1">
      <c r="A24" s="37" t="s">
        <v>33</v>
      </c>
      <c r="B24" s="54">
        <v>8472.279139</v>
      </c>
      <c r="C24" s="49">
        <v>8210.329716</v>
      </c>
      <c r="D24" s="49">
        <v>6347.319271</v>
      </c>
      <c r="E24" s="49">
        <v>4940.3</v>
      </c>
      <c r="F24" s="49">
        <v>4885.93</v>
      </c>
      <c r="G24" s="42">
        <v>5158.88</v>
      </c>
      <c r="H24" s="35">
        <v>3646.62</v>
      </c>
      <c r="I24" s="36">
        <v>3720.94</v>
      </c>
      <c r="J24" s="36">
        <v>2942.8</v>
      </c>
      <c r="K24" s="36">
        <v>1851</v>
      </c>
      <c r="L24" s="36">
        <v>1884.3</v>
      </c>
      <c r="M24" s="36">
        <v>2633.62</v>
      </c>
      <c r="N24" s="36">
        <v>1706.17</v>
      </c>
      <c r="O24" s="36">
        <v>1559.62</v>
      </c>
      <c r="P24" s="36">
        <v>1621.48</v>
      </c>
      <c r="Q24" s="36">
        <v>1327.87</v>
      </c>
      <c r="R24" s="36">
        <v>2199.8</v>
      </c>
      <c r="S24" s="36">
        <v>2066.92</v>
      </c>
      <c r="T24" s="36">
        <v>1151.16</v>
      </c>
      <c r="U24" s="36">
        <v>1699.66</v>
      </c>
      <c r="V24" s="36">
        <v>2074.15</v>
      </c>
      <c r="W24" s="36">
        <v>1991.68</v>
      </c>
      <c r="X24" s="36">
        <v>1615.82</v>
      </c>
      <c r="Y24" s="36">
        <v>1678.24</v>
      </c>
      <c r="Z24" s="38">
        <v>4504.144236</v>
      </c>
      <c r="AA24" s="43">
        <v>4950.393345</v>
      </c>
      <c r="AB24" s="43">
        <v>4018.460985</v>
      </c>
      <c r="AC24" s="43">
        <v>3977.55</v>
      </c>
      <c r="AD24" s="43">
        <v>5011.09</v>
      </c>
      <c r="AE24" s="43">
        <v>3717.04</v>
      </c>
      <c r="AF24" s="38">
        <v>2881.41</v>
      </c>
      <c r="AG24" s="38">
        <v>3469.11</v>
      </c>
      <c r="AH24" s="38">
        <v>3294.4</v>
      </c>
      <c r="AI24" s="38">
        <v>4133.4</v>
      </c>
      <c r="AJ24" s="38">
        <v>4570.6</v>
      </c>
      <c r="AK24" s="38">
        <v>2945.52</v>
      </c>
      <c r="AL24" s="38">
        <v>3070.59</v>
      </c>
      <c r="AM24" s="38">
        <v>3032.26</v>
      </c>
      <c r="AN24" s="38">
        <v>3258.89</v>
      </c>
      <c r="AO24" s="38">
        <v>1914.11</v>
      </c>
      <c r="AP24" s="38">
        <v>2996.36</v>
      </c>
      <c r="AQ24" s="38">
        <v>3742.54</v>
      </c>
      <c r="AR24" s="38">
        <v>3582.31</v>
      </c>
      <c r="AS24" s="38">
        <v>2643.48</v>
      </c>
      <c r="AT24" s="38">
        <v>1927.45</v>
      </c>
      <c r="AU24" s="38">
        <v>1189.86</v>
      </c>
      <c r="AV24" s="38">
        <v>1488.04</v>
      </c>
      <c r="AW24" s="38">
        <v>1418.4</v>
      </c>
      <c r="AX24" s="76">
        <f t="shared" si="14"/>
        <v>12976.423375</v>
      </c>
      <c r="AY24" s="26">
        <f t="shared" si="14"/>
        <v>13160.723061</v>
      </c>
      <c r="AZ24" s="26">
        <f t="shared" si="3"/>
        <v>10365.780256</v>
      </c>
      <c r="BA24" s="26">
        <f t="shared" si="4"/>
        <v>8917.85</v>
      </c>
      <c r="BB24" s="26">
        <f t="shared" si="5"/>
        <v>9897.02</v>
      </c>
      <c r="BC24" s="26">
        <f t="shared" si="6"/>
        <v>8875.92</v>
      </c>
      <c r="BD24" s="26">
        <f t="shared" si="7"/>
        <v>6528.03</v>
      </c>
      <c r="BE24" s="26">
        <f t="shared" si="8"/>
        <v>7190.05</v>
      </c>
      <c r="BF24" s="28">
        <f t="shared" si="9"/>
        <v>6237.200000000001</v>
      </c>
      <c r="BG24" s="28">
        <f t="shared" si="10"/>
        <v>5984.4</v>
      </c>
      <c r="BH24" s="28">
        <f t="shared" si="11"/>
        <v>6454.900000000001</v>
      </c>
      <c r="BI24" s="28">
        <f t="shared" si="12"/>
        <v>5579.139999999999</v>
      </c>
      <c r="BJ24" s="28">
        <f t="shared" si="13"/>
        <v>4776.76</v>
      </c>
      <c r="BK24" s="28">
        <v>4591.88</v>
      </c>
      <c r="BL24" s="28">
        <v>4880.37</v>
      </c>
      <c r="BM24" s="28">
        <v>3241.98</v>
      </c>
      <c r="BN24" s="28">
        <v>5196.16</v>
      </c>
      <c r="BO24" s="28">
        <v>5809.46</v>
      </c>
      <c r="BP24" s="28">
        <v>4733.47</v>
      </c>
      <c r="BQ24" s="28">
        <v>4343.14</v>
      </c>
      <c r="BR24" s="28">
        <v>4001.6</v>
      </c>
      <c r="BS24" s="27">
        <v>3181.54</v>
      </c>
      <c r="BT24" s="27">
        <v>3103.86</v>
      </c>
      <c r="BU24" s="27">
        <v>3096.64</v>
      </c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</row>
    <row r="25" spans="1:150" s="7" customFormat="1" ht="13.5" thickBot="1">
      <c r="A25" s="37" t="s">
        <v>34</v>
      </c>
      <c r="B25" s="54">
        <v>285.768715</v>
      </c>
      <c r="C25" s="49">
        <v>381.778016</v>
      </c>
      <c r="D25" s="49">
        <v>415.507235</v>
      </c>
      <c r="E25" s="49">
        <v>389.58</v>
      </c>
      <c r="F25" s="49">
        <v>426.02</v>
      </c>
      <c r="G25" s="42">
        <v>379.3</v>
      </c>
      <c r="H25" s="35">
        <v>426.51</v>
      </c>
      <c r="I25" s="36">
        <v>441.05</v>
      </c>
      <c r="J25" s="36">
        <v>530.2</v>
      </c>
      <c r="K25" s="36">
        <v>469.2</v>
      </c>
      <c r="L25" s="36">
        <v>485.3</v>
      </c>
      <c r="M25" s="36">
        <v>494.2</v>
      </c>
      <c r="N25" s="36">
        <v>498.11</v>
      </c>
      <c r="O25" s="36">
        <v>423.35</v>
      </c>
      <c r="P25" s="36">
        <v>401.54</v>
      </c>
      <c r="Q25" s="36">
        <v>401.01</v>
      </c>
      <c r="R25" s="36">
        <v>432.25</v>
      </c>
      <c r="S25" s="36">
        <v>397.71</v>
      </c>
      <c r="T25" s="36">
        <v>376.61</v>
      </c>
      <c r="U25" s="36">
        <v>392.96</v>
      </c>
      <c r="V25" s="36">
        <v>420.04</v>
      </c>
      <c r="W25" s="36">
        <v>128.72</v>
      </c>
      <c r="X25" s="36">
        <v>226.95</v>
      </c>
      <c r="Y25" s="36">
        <v>317.61</v>
      </c>
      <c r="Z25" s="38">
        <v>265.723434</v>
      </c>
      <c r="AA25" s="43">
        <v>841.978507</v>
      </c>
      <c r="AB25" s="43">
        <v>739.854782</v>
      </c>
      <c r="AC25" s="43">
        <v>786.36</v>
      </c>
      <c r="AD25" s="43">
        <v>740.88</v>
      </c>
      <c r="AE25" s="43">
        <v>497.36</v>
      </c>
      <c r="AF25" s="38">
        <v>366.05</v>
      </c>
      <c r="AG25" s="38">
        <v>270.45</v>
      </c>
      <c r="AH25" s="38">
        <v>287.3</v>
      </c>
      <c r="AI25" s="38">
        <v>431.4</v>
      </c>
      <c r="AJ25" s="38">
        <v>567.5</v>
      </c>
      <c r="AK25" s="38">
        <v>555.9</v>
      </c>
      <c r="AL25" s="38">
        <v>726.42</v>
      </c>
      <c r="AM25" s="38">
        <v>713.78</v>
      </c>
      <c r="AN25" s="38">
        <v>697.81</v>
      </c>
      <c r="AO25" s="38">
        <v>571.71</v>
      </c>
      <c r="AP25" s="38">
        <v>640.76</v>
      </c>
      <c r="AQ25" s="38">
        <v>491.83</v>
      </c>
      <c r="AR25" s="38">
        <v>234.71</v>
      </c>
      <c r="AS25" s="38">
        <v>381.58</v>
      </c>
      <c r="AT25" s="38">
        <v>327.85</v>
      </c>
      <c r="AU25" s="38">
        <v>192.33</v>
      </c>
      <c r="AV25" s="38">
        <v>315.16</v>
      </c>
      <c r="AW25" s="38">
        <v>259.5</v>
      </c>
      <c r="AX25" s="76">
        <f t="shared" si="14"/>
        <v>551.4921489999999</v>
      </c>
      <c r="AY25" s="26">
        <f t="shared" si="14"/>
        <v>1223.756523</v>
      </c>
      <c r="AZ25" s="26">
        <f t="shared" si="3"/>
        <v>1155.362017</v>
      </c>
      <c r="BA25" s="26">
        <f t="shared" si="4"/>
        <v>1175.94</v>
      </c>
      <c r="BB25" s="26">
        <f t="shared" si="5"/>
        <v>1166.9</v>
      </c>
      <c r="BC25" s="26">
        <f t="shared" si="6"/>
        <v>876.6600000000001</v>
      </c>
      <c r="BD25" s="26">
        <f t="shared" si="7"/>
        <v>792.56</v>
      </c>
      <c r="BE25" s="26">
        <f t="shared" si="8"/>
        <v>711.5</v>
      </c>
      <c r="BF25" s="28">
        <f t="shared" si="9"/>
        <v>817.5</v>
      </c>
      <c r="BG25" s="28">
        <f t="shared" si="10"/>
        <v>900.5999999999999</v>
      </c>
      <c r="BH25" s="28">
        <f t="shared" si="11"/>
        <v>1052.8</v>
      </c>
      <c r="BI25" s="28">
        <f t="shared" si="12"/>
        <v>1050.1</v>
      </c>
      <c r="BJ25" s="28">
        <f t="shared" si="13"/>
        <v>1224.53</v>
      </c>
      <c r="BK25" s="28">
        <v>1137.13</v>
      </c>
      <c r="BL25" s="28">
        <v>1099.35</v>
      </c>
      <c r="BM25" s="28">
        <v>972.72</v>
      </c>
      <c r="BN25" s="28">
        <v>1073.01</v>
      </c>
      <c r="BO25" s="28">
        <v>889.54</v>
      </c>
      <c r="BP25" s="28">
        <v>611.32</v>
      </c>
      <c r="BQ25" s="28">
        <v>774.54</v>
      </c>
      <c r="BR25" s="28">
        <v>747.89</v>
      </c>
      <c r="BS25" s="27">
        <v>321.05</v>
      </c>
      <c r="BT25" s="27">
        <v>542.11</v>
      </c>
      <c r="BU25" s="27">
        <v>577.11</v>
      </c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</row>
    <row r="26" spans="1:150" s="7" customFormat="1" ht="13.5" thickBot="1">
      <c r="A26" s="37" t="s">
        <v>35</v>
      </c>
      <c r="B26" s="54">
        <v>378.493228</v>
      </c>
      <c r="C26" s="49">
        <v>478.436028</v>
      </c>
      <c r="D26" s="49">
        <v>572.075454</v>
      </c>
      <c r="E26" s="49">
        <v>256.33</v>
      </c>
      <c r="F26" s="49">
        <v>300.89</v>
      </c>
      <c r="G26" s="42">
        <v>225.45</v>
      </c>
      <c r="H26" s="35">
        <v>218.77</v>
      </c>
      <c r="I26" s="36">
        <v>266.5</v>
      </c>
      <c r="J26" s="36">
        <v>117.9</v>
      </c>
      <c r="K26" s="36">
        <v>134</v>
      </c>
      <c r="L26" s="36">
        <v>84.6</v>
      </c>
      <c r="M26" s="36">
        <v>107.29</v>
      </c>
      <c r="N26" s="36">
        <v>115.14</v>
      </c>
      <c r="O26" s="36">
        <v>53.5</v>
      </c>
      <c r="P26" s="36">
        <v>76.15</v>
      </c>
      <c r="Q26" s="36">
        <v>85.52</v>
      </c>
      <c r="R26" s="36">
        <v>82.34</v>
      </c>
      <c r="S26" s="36">
        <v>114.04</v>
      </c>
      <c r="T26" s="36">
        <v>104.96</v>
      </c>
      <c r="U26" s="36">
        <v>142.15</v>
      </c>
      <c r="V26" s="36">
        <v>87.1</v>
      </c>
      <c r="W26" s="36">
        <v>119.75</v>
      </c>
      <c r="X26" s="36">
        <v>49.39</v>
      </c>
      <c r="Y26" s="36">
        <v>38.03</v>
      </c>
      <c r="Z26" s="38">
        <v>151.824045</v>
      </c>
      <c r="AA26" s="43">
        <v>132.980762</v>
      </c>
      <c r="AB26" s="43">
        <v>196.766936</v>
      </c>
      <c r="AC26" s="43">
        <v>98.58</v>
      </c>
      <c r="AD26" s="43">
        <v>91.07</v>
      </c>
      <c r="AE26" s="43">
        <v>78.27</v>
      </c>
      <c r="AF26" s="38">
        <v>99.3</v>
      </c>
      <c r="AG26" s="38">
        <v>81.68</v>
      </c>
      <c r="AH26" s="38">
        <v>262.6</v>
      </c>
      <c r="AI26" s="38">
        <v>339.5</v>
      </c>
      <c r="AJ26" s="38">
        <v>506.7</v>
      </c>
      <c r="AK26" s="38">
        <v>439.59</v>
      </c>
      <c r="AL26" s="38">
        <v>110.2</v>
      </c>
      <c r="AM26" s="38">
        <v>51.49</v>
      </c>
      <c r="AN26" s="38">
        <v>69.25</v>
      </c>
      <c r="AO26" s="38">
        <v>62.47</v>
      </c>
      <c r="AP26" s="38">
        <v>64.77</v>
      </c>
      <c r="AQ26" s="38">
        <v>54.32</v>
      </c>
      <c r="AR26" s="38">
        <v>62.82</v>
      </c>
      <c r="AS26" s="38">
        <v>81.94</v>
      </c>
      <c r="AT26" s="38">
        <v>40.42</v>
      </c>
      <c r="AU26" s="38">
        <v>39.95</v>
      </c>
      <c r="AV26" s="38">
        <v>38.85</v>
      </c>
      <c r="AW26" s="38">
        <v>46.67</v>
      </c>
      <c r="AX26" s="76">
        <f t="shared" si="14"/>
        <v>530.317273</v>
      </c>
      <c r="AY26" s="26">
        <f t="shared" si="14"/>
        <v>611.41679</v>
      </c>
      <c r="AZ26" s="26">
        <f t="shared" si="3"/>
        <v>768.84239</v>
      </c>
      <c r="BA26" s="26">
        <f t="shared" si="4"/>
        <v>354.90999999999997</v>
      </c>
      <c r="BB26" s="26">
        <f t="shared" si="5"/>
        <v>391.96</v>
      </c>
      <c r="BC26" s="26">
        <f t="shared" si="6"/>
        <v>303.71999999999997</v>
      </c>
      <c r="BD26" s="26">
        <f t="shared" si="7"/>
        <v>318.07</v>
      </c>
      <c r="BE26" s="26">
        <f t="shared" si="8"/>
        <v>348.18</v>
      </c>
      <c r="BF26" s="28">
        <f t="shared" si="9"/>
        <v>380.5</v>
      </c>
      <c r="BG26" s="28">
        <f t="shared" si="10"/>
        <v>473.5</v>
      </c>
      <c r="BH26" s="28">
        <f t="shared" si="11"/>
        <v>591.3</v>
      </c>
      <c r="BI26" s="28">
        <f t="shared" si="12"/>
        <v>546.88</v>
      </c>
      <c r="BJ26" s="28">
        <f t="shared" si="13"/>
        <v>225.34</v>
      </c>
      <c r="BK26" s="28">
        <v>104.99</v>
      </c>
      <c r="BL26" s="28">
        <v>145.4</v>
      </c>
      <c r="BM26" s="28">
        <v>147.99</v>
      </c>
      <c r="BN26" s="28">
        <v>147.11</v>
      </c>
      <c r="BO26" s="28">
        <v>168.36</v>
      </c>
      <c r="BP26" s="28">
        <v>167.78</v>
      </c>
      <c r="BQ26" s="28">
        <v>224.09</v>
      </c>
      <c r="BR26" s="28">
        <v>127.52</v>
      </c>
      <c r="BS26" s="27">
        <v>159.7</v>
      </c>
      <c r="BT26" s="27">
        <v>88.24</v>
      </c>
      <c r="BU26" s="27">
        <v>84.7</v>
      </c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</row>
    <row r="27" spans="1:150" s="7" customFormat="1" ht="13.5" thickBot="1">
      <c r="A27" s="37" t="s">
        <v>36</v>
      </c>
      <c r="B27" s="54">
        <v>7469.625431</v>
      </c>
      <c r="C27" s="49">
        <v>8023.551046</v>
      </c>
      <c r="D27" s="49">
        <v>8474.226166</v>
      </c>
      <c r="E27" s="49">
        <v>9436.97</v>
      </c>
      <c r="F27" s="49">
        <v>5841.92</v>
      </c>
      <c r="G27" s="42">
        <v>6148.53</v>
      </c>
      <c r="H27" s="35">
        <v>5870.72</v>
      </c>
      <c r="I27" s="36">
        <v>6846.19</v>
      </c>
      <c r="J27" s="36">
        <v>5114.1</v>
      </c>
      <c r="K27" s="36">
        <v>4809.3</v>
      </c>
      <c r="L27" s="36">
        <v>3953.3</v>
      </c>
      <c r="M27" s="36">
        <v>3597.76</v>
      </c>
      <c r="N27" s="36">
        <v>3520.06</v>
      </c>
      <c r="O27" s="36">
        <v>3474.77</v>
      </c>
      <c r="P27" s="36">
        <v>4518.12</v>
      </c>
      <c r="Q27" s="36">
        <v>5007.08</v>
      </c>
      <c r="R27" s="36">
        <v>4473.69</v>
      </c>
      <c r="S27" s="36">
        <v>5440.82</v>
      </c>
      <c r="T27" s="36">
        <v>5264.47</v>
      </c>
      <c r="U27" s="36">
        <v>4420.92</v>
      </c>
      <c r="V27" s="36">
        <v>4907.25</v>
      </c>
      <c r="W27" s="36">
        <v>4445.25</v>
      </c>
      <c r="X27" s="36">
        <v>4474.05</v>
      </c>
      <c r="Y27" s="36">
        <v>4725.56</v>
      </c>
      <c r="Z27" s="38">
        <v>48707.172674</v>
      </c>
      <c r="AA27" s="43">
        <v>48852.162002</v>
      </c>
      <c r="AB27" s="43">
        <v>47730.941469</v>
      </c>
      <c r="AC27" s="43">
        <v>56988.57</v>
      </c>
      <c r="AD27" s="43">
        <v>65300.72</v>
      </c>
      <c r="AE27" s="43">
        <v>65557.82</v>
      </c>
      <c r="AF27" s="38">
        <v>70927.52</v>
      </c>
      <c r="AG27" s="38">
        <v>79326.26</v>
      </c>
      <c r="AH27" s="38">
        <v>91340.4</v>
      </c>
      <c r="AI27" s="38">
        <v>97231</v>
      </c>
      <c r="AJ27" s="38">
        <v>107860.1</v>
      </c>
      <c r="AK27" s="38">
        <v>110138.94</v>
      </c>
      <c r="AL27" s="38">
        <v>94537.3</v>
      </c>
      <c r="AM27" s="38">
        <v>95411.72</v>
      </c>
      <c r="AN27" s="38">
        <v>102714.88</v>
      </c>
      <c r="AO27" s="38">
        <v>100604.09</v>
      </c>
      <c r="AP27" s="38">
        <v>95282.31</v>
      </c>
      <c r="AQ27" s="38">
        <v>105483.56</v>
      </c>
      <c r="AR27" s="38">
        <v>104105</v>
      </c>
      <c r="AS27" s="38">
        <v>91614.5</v>
      </c>
      <c r="AT27" s="38">
        <v>87881.9</v>
      </c>
      <c r="AU27" s="38">
        <v>82692.1</v>
      </c>
      <c r="AV27" s="38">
        <v>79192.6</v>
      </c>
      <c r="AW27" s="38">
        <v>69678.5</v>
      </c>
      <c r="AX27" s="76">
        <f t="shared" si="14"/>
        <v>56176.798105</v>
      </c>
      <c r="AY27" s="26">
        <f t="shared" si="14"/>
        <v>56875.713048</v>
      </c>
      <c r="AZ27" s="26">
        <f t="shared" si="3"/>
        <v>56205.167635</v>
      </c>
      <c r="BA27" s="26">
        <f t="shared" si="4"/>
        <v>66425.54</v>
      </c>
      <c r="BB27" s="26">
        <f t="shared" si="5"/>
        <v>71142.64</v>
      </c>
      <c r="BC27" s="26">
        <f t="shared" si="6"/>
        <v>71706.35</v>
      </c>
      <c r="BD27" s="26">
        <f t="shared" si="7"/>
        <v>76798.24</v>
      </c>
      <c r="BE27" s="26">
        <f t="shared" si="8"/>
        <v>86172.45</v>
      </c>
      <c r="BF27" s="28">
        <f t="shared" si="9"/>
        <v>96454.5</v>
      </c>
      <c r="BG27" s="28">
        <f t="shared" si="10"/>
        <v>102040.3</v>
      </c>
      <c r="BH27" s="28">
        <f t="shared" si="11"/>
        <v>111813.40000000001</v>
      </c>
      <c r="BI27" s="28">
        <f t="shared" si="12"/>
        <v>113736.7</v>
      </c>
      <c r="BJ27" s="28">
        <f t="shared" si="13"/>
        <v>98057.36</v>
      </c>
      <c r="BK27" s="28">
        <v>98886.49</v>
      </c>
      <c r="BL27" s="28">
        <v>107233</v>
      </c>
      <c r="BM27" s="28">
        <v>105611.17</v>
      </c>
      <c r="BN27" s="28">
        <v>99756</v>
      </c>
      <c r="BO27" s="28">
        <v>110924.38</v>
      </c>
      <c r="BP27" s="28">
        <v>109369.47</v>
      </c>
      <c r="BQ27" s="28">
        <v>96035.42</v>
      </c>
      <c r="BR27" s="28">
        <v>92789.15</v>
      </c>
      <c r="BS27" s="27">
        <v>87137.35</v>
      </c>
      <c r="BT27" s="27">
        <v>83666.65</v>
      </c>
      <c r="BU27" s="27">
        <v>74404.06</v>
      </c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</row>
    <row r="28" spans="1:150" s="6" customFormat="1" ht="13.5" thickBot="1">
      <c r="A28" s="12" t="s">
        <v>43</v>
      </c>
      <c r="B28" s="15">
        <f>SUM(B15:B27)</f>
        <v>82771.562102</v>
      </c>
      <c r="C28" s="15">
        <f>SUM(C15:C27)</f>
        <v>86847.44402499999</v>
      </c>
      <c r="D28" s="15">
        <f>SUM(D15:D27)</f>
        <v>81714.33403299999</v>
      </c>
      <c r="E28" s="15">
        <f>SUM(E15:E27)</f>
        <v>71011.07</v>
      </c>
      <c r="F28" s="15">
        <f>SUM(F15:F27)</f>
        <v>66133.4</v>
      </c>
      <c r="G28" s="15">
        <f aca="true" t="shared" si="15" ref="G28:N28">SUM(G15:G27)</f>
        <v>59827.93</v>
      </c>
      <c r="H28" s="15">
        <f>SUM(H15:H27)</f>
        <v>47365.450000000004</v>
      </c>
      <c r="I28" s="15">
        <f>SUM(I15:I27)</f>
        <v>52305.80000000001</v>
      </c>
      <c r="J28" s="15">
        <f t="shared" si="15"/>
        <v>42119.200000000004</v>
      </c>
      <c r="K28" s="15">
        <f t="shared" si="15"/>
        <v>34061.9</v>
      </c>
      <c r="L28" s="15">
        <f t="shared" si="15"/>
        <v>29429.599999999995</v>
      </c>
      <c r="M28" s="15">
        <f t="shared" si="15"/>
        <v>27621.989999999998</v>
      </c>
      <c r="N28" s="15">
        <f t="shared" si="15"/>
        <v>24159.110000000004</v>
      </c>
      <c r="O28" s="16">
        <v>22920.69</v>
      </c>
      <c r="P28" s="16">
        <v>23735.13</v>
      </c>
      <c r="Q28" s="16">
        <v>24476.25</v>
      </c>
      <c r="R28" s="16">
        <v>24740.45</v>
      </c>
      <c r="S28" s="16">
        <v>29265.48</v>
      </c>
      <c r="T28" s="16">
        <v>29906.34</v>
      </c>
      <c r="U28" s="16">
        <v>28418.32</v>
      </c>
      <c r="V28" s="16">
        <v>27499.38</v>
      </c>
      <c r="W28" s="16">
        <v>23542.91</v>
      </c>
      <c r="X28" s="16">
        <v>20696.36</v>
      </c>
      <c r="Y28" s="16">
        <v>21817</v>
      </c>
      <c r="Z28" s="16">
        <f>SUM(Z15:Z27)</f>
        <v>150245.87282800002</v>
      </c>
      <c r="AA28" s="15">
        <f>SUM(AA15:AA27)</f>
        <v>141462.028009</v>
      </c>
      <c r="AB28" s="15">
        <f>SUM(AB15:AB27)</f>
        <v>134866.179528</v>
      </c>
      <c r="AC28" s="15">
        <f>SUM(AC15:AC27)</f>
        <v>146612.72</v>
      </c>
      <c r="AD28" s="15">
        <f>SUM(AD15:AD27)</f>
        <v>160461.07</v>
      </c>
      <c r="AE28" s="15">
        <f aca="true" t="shared" si="16" ref="AE28:AL28">SUM(AE15:AE27)</f>
        <v>157483.35</v>
      </c>
      <c r="AF28" s="15">
        <f>SUM(AF15:AF27)</f>
        <v>161328.35000000003</v>
      </c>
      <c r="AG28" s="15">
        <f t="shared" si="16"/>
        <v>181984.53999999998</v>
      </c>
      <c r="AH28" s="15">
        <f t="shared" si="16"/>
        <v>189783.60000000003</v>
      </c>
      <c r="AI28" s="15">
        <f t="shared" si="16"/>
        <v>204341.3</v>
      </c>
      <c r="AJ28" s="15">
        <f t="shared" si="16"/>
        <v>218124</v>
      </c>
      <c r="AK28" s="15">
        <f t="shared" si="16"/>
        <v>212397.66999999998</v>
      </c>
      <c r="AL28" s="15">
        <f t="shared" si="16"/>
        <v>185396.49</v>
      </c>
      <c r="AM28" s="16">
        <v>178604.1</v>
      </c>
      <c r="AN28" s="16">
        <v>186174.65</v>
      </c>
      <c r="AO28" s="16">
        <v>176975.47</v>
      </c>
      <c r="AP28" s="16">
        <v>173278.46</v>
      </c>
      <c r="AQ28" s="16">
        <v>174905.48</v>
      </c>
      <c r="AR28" s="16">
        <v>162743.55</v>
      </c>
      <c r="AS28" s="16">
        <v>148905.48</v>
      </c>
      <c r="AT28" s="16">
        <v>137651.12</v>
      </c>
      <c r="AU28" s="16">
        <v>130577.59</v>
      </c>
      <c r="AV28" s="16">
        <v>121930.15</v>
      </c>
      <c r="AW28" s="16">
        <v>105296.82</v>
      </c>
      <c r="AX28" s="16">
        <f t="shared" si="14"/>
        <v>233017.43493000002</v>
      </c>
      <c r="AY28" s="16">
        <f t="shared" si="14"/>
        <v>228309.47203399998</v>
      </c>
      <c r="AZ28" s="16">
        <f t="shared" si="3"/>
        <v>216580.513561</v>
      </c>
      <c r="BA28" s="16">
        <f t="shared" si="4"/>
        <v>217623.79</v>
      </c>
      <c r="BB28" s="16">
        <f t="shared" si="5"/>
        <v>226594.47</v>
      </c>
      <c r="BC28" s="16">
        <f t="shared" si="6"/>
        <v>217311.28</v>
      </c>
      <c r="BD28" s="16">
        <f t="shared" si="7"/>
        <v>208693.80000000005</v>
      </c>
      <c r="BE28" s="16">
        <f>+I28+AG28</f>
        <v>234290.34</v>
      </c>
      <c r="BF28" s="16">
        <f>+J28+AH28</f>
        <v>231902.80000000005</v>
      </c>
      <c r="BG28" s="16">
        <f t="shared" si="10"/>
        <v>238403.19999999998</v>
      </c>
      <c r="BH28" s="16">
        <f t="shared" si="11"/>
        <v>247553.6</v>
      </c>
      <c r="BI28" s="16">
        <f t="shared" si="12"/>
        <v>240019.65999999997</v>
      </c>
      <c r="BJ28" s="16">
        <f t="shared" si="13"/>
        <v>209555.6</v>
      </c>
      <c r="BK28" s="16">
        <v>201524.79</v>
      </c>
      <c r="BL28" s="16">
        <v>209909.78</v>
      </c>
      <c r="BM28" s="16">
        <v>201451.72</v>
      </c>
      <c r="BN28" s="16">
        <v>198018.91</v>
      </c>
      <c r="BO28" s="16">
        <v>204170.96</v>
      </c>
      <c r="BP28" s="16">
        <v>192649.89</v>
      </c>
      <c r="BQ28" s="16">
        <v>177323.8</v>
      </c>
      <c r="BR28" s="16">
        <v>165150.5</v>
      </c>
      <c r="BS28" s="15">
        <v>154120.5</v>
      </c>
      <c r="BT28" s="15">
        <v>142626.51</v>
      </c>
      <c r="BU28" s="15">
        <v>127113.82</v>
      </c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</row>
    <row r="29" spans="1:150" s="8" customFormat="1" ht="13.5" thickBot="1">
      <c r="A29" s="12" t="s">
        <v>37</v>
      </c>
      <c r="B29" s="15">
        <f>+B13+B28</f>
        <v>112091.863106</v>
      </c>
      <c r="C29" s="17">
        <f>+C13+C28</f>
        <v>114857.65770399998</v>
      </c>
      <c r="D29" s="17">
        <f>+D13+D28</f>
        <v>103725.54394999999</v>
      </c>
      <c r="E29" s="17">
        <f>+E13+E28</f>
        <v>95073.08000000002</v>
      </c>
      <c r="F29" s="17">
        <f>+F13+F28</f>
        <v>91181.56</v>
      </c>
      <c r="G29" s="17">
        <f aca="true" t="shared" si="17" ref="G29:N29">+G13+G28</f>
        <v>81494.8</v>
      </c>
      <c r="H29" s="17">
        <f>+H13+H28</f>
        <v>66215.33</v>
      </c>
      <c r="I29" s="17">
        <f>+I13+I28</f>
        <v>69830.30000000002</v>
      </c>
      <c r="J29" s="17">
        <f t="shared" si="17"/>
        <v>59428.700000000004</v>
      </c>
      <c r="K29" s="17">
        <f t="shared" si="17"/>
        <v>49727.7</v>
      </c>
      <c r="L29" s="17">
        <f t="shared" si="17"/>
        <v>42867.49999999999</v>
      </c>
      <c r="M29" s="17">
        <f t="shared" si="17"/>
        <v>40535.149999999994</v>
      </c>
      <c r="N29" s="17">
        <f t="shared" si="17"/>
        <v>37747.54</v>
      </c>
      <c r="O29" s="16">
        <v>33157.21</v>
      </c>
      <c r="P29" s="16">
        <v>33339.95</v>
      </c>
      <c r="Q29" s="16">
        <v>33685.34</v>
      </c>
      <c r="R29" s="16">
        <v>33278.55</v>
      </c>
      <c r="S29" s="16">
        <v>38548.36</v>
      </c>
      <c r="T29" s="16">
        <v>38386.04</v>
      </c>
      <c r="U29" s="16">
        <v>35708.28</v>
      </c>
      <c r="V29" s="16">
        <v>34880.66</v>
      </c>
      <c r="W29" s="16">
        <v>30191.61</v>
      </c>
      <c r="X29" s="16">
        <v>27167.35</v>
      </c>
      <c r="Y29" s="16">
        <v>28069.09</v>
      </c>
      <c r="Z29" s="16">
        <f>+Z13+Z28</f>
        <v>160414.37647500003</v>
      </c>
      <c r="AA29" s="17">
        <f>+AA13+AA28</f>
        <v>151538.811122</v>
      </c>
      <c r="AB29" s="17">
        <f>+AB13+AB28</f>
        <v>144087.762204</v>
      </c>
      <c r="AC29" s="17">
        <f>+AC13+AC28</f>
        <v>156131.33</v>
      </c>
      <c r="AD29" s="17">
        <f>+AD13+AD28</f>
        <v>169093.01</v>
      </c>
      <c r="AE29" s="17">
        <f aca="true" t="shared" si="18" ref="AE29:AL29">+AE13+AE28</f>
        <v>165632.30000000002</v>
      </c>
      <c r="AF29" s="17">
        <f>+AF13+AF28</f>
        <v>168983.47000000003</v>
      </c>
      <c r="AG29" s="17">
        <f>+AG13+AG28</f>
        <v>191025.77</v>
      </c>
      <c r="AH29" s="17">
        <f t="shared" si="18"/>
        <v>198417.10000000003</v>
      </c>
      <c r="AI29" s="17">
        <f t="shared" si="18"/>
        <v>212949</v>
      </c>
      <c r="AJ29" s="17">
        <f t="shared" si="18"/>
        <v>225896.4</v>
      </c>
      <c r="AK29" s="17">
        <f t="shared" si="18"/>
        <v>220410.90999999997</v>
      </c>
      <c r="AL29" s="17">
        <f t="shared" si="18"/>
        <v>193366.25999999998</v>
      </c>
      <c r="AM29" s="16">
        <v>186298.86</v>
      </c>
      <c r="AN29" s="16">
        <v>193226.85</v>
      </c>
      <c r="AO29" s="16">
        <v>184259.72</v>
      </c>
      <c r="AP29" s="16">
        <v>180340.77</v>
      </c>
      <c r="AQ29" s="16">
        <v>181681.07</v>
      </c>
      <c r="AR29" s="16">
        <v>169075.72</v>
      </c>
      <c r="AS29" s="16">
        <v>155024.69</v>
      </c>
      <c r="AT29" s="16">
        <v>142501.38</v>
      </c>
      <c r="AU29" s="16">
        <v>135320.64</v>
      </c>
      <c r="AV29" s="16">
        <v>126454.76</v>
      </c>
      <c r="AW29" s="16">
        <v>109671.52</v>
      </c>
      <c r="AX29" s="16">
        <f t="shared" si="14"/>
        <v>272506.23958100006</v>
      </c>
      <c r="AY29" s="16">
        <f t="shared" si="14"/>
        <v>266396.468826</v>
      </c>
      <c r="AZ29" s="16">
        <f t="shared" si="3"/>
        <v>247813.306154</v>
      </c>
      <c r="BA29" s="16">
        <f t="shared" si="4"/>
        <v>251204.41</v>
      </c>
      <c r="BB29" s="16">
        <f t="shared" si="5"/>
        <v>260274.57</v>
      </c>
      <c r="BC29" s="16">
        <f t="shared" si="6"/>
        <v>247127.10000000003</v>
      </c>
      <c r="BD29" s="16">
        <f t="shared" si="7"/>
        <v>235198.80000000005</v>
      </c>
      <c r="BE29" s="16">
        <f>+I29+AG29</f>
        <v>260856.07</v>
      </c>
      <c r="BF29" s="16">
        <f>+J29+AH29</f>
        <v>257845.80000000005</v>
      </c>
      <c r="BG29" s="16">
        <f t="shared" si="10"/>
        <v>262676.7</v>
      </c>
      <c r="BH29" s="16">
        <f t="shared" si="11"/>
        <v>268763.89999999997</v>
      </c>
      <c r="BI29" s="16">
        <f t="shared" si="12"/>
        <v>260946.05999999997</v>
      </c>
      <c r="BJ29" s="16">
        <f t="shared" si="13"/>
        <v>231113.8</v>
      </c>
      <c r="BK29" s="16">
        <v>219456.07</v>
      </c>
      <c r="BL29" s="16">
        <v>226566.8</v>
      </c>
      <c r="BM29" s="16">
        <v>217945.06</v>
      </c>
      <c r="BN29" s="16">
        <v>213619.32</v>
      </c>
      <c r="BO29" s="16">
        <v>220229.43</v>
      </c>
      <c r="BP29" s="16">
        <v>207461.76</v>
      </c>
      <c r="BQ29" s="16">
        <v>190732.97</v>
      </c>
      <c r="BR29" s="16">
        <v>177382.04</v>
      </c>
      <c r="BS29" s="15">
        <v>165512.25</v>
      </c>
      <c r="BT29" s="15">
        <v>153622.11</v>
      </c>
      <c r="BU29" s="15">
        <v>137740.61</v>
      </c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</row>
    <row r="30" spans="1:73" ht="13.5" thickBot="1">
      <c r="A30" s="18" t="s">
        <v>38</v>
      </c>
      <c r="B30" s="19">
        <f>+B13/B29</f>
        <v>0.26157385729482585</v>
      </c>
      <c r="C30" s="19">
        <f>+C13/C29</f>
        <v>0.24386892645142744</v>
      </c>
      <c r="D30" s="19">
        <f>+D13/D29</f>
        <v>0.21220626162838263</v>
      </c>
      <c r="E30" s="19">
        <f>+E13/E29</f>
        <v>0.2530896232666492</v>
      </c>
      <c r="F30" s="19">
        <f>+F13/F29</f>
        <v>0.27470642090352476</v>
      </c>
      <c r="G30" s="19">
        <f aca="true" t="shared" si="19" ref="G30:N30">+G13/G29</f>
        <v>0.2658681290094583</v>
      </c>
      <c r="H30" s="19">
        <f>+H13/H29</f>
        <v>0.28467546714635417</v>
      </c>
      <c r="I30" s="19">
        <f>+I13/I29</f>
        <v>0.25095839485151855</v>
      </c>
      <c r="J30" s="19">
        <f t="shared" si="19"/>
        <v>0.2912649948593861</v>
      </c>
      <c r="K30" s="19">
        <f t="shared" si="19"/>
        <v>0.31503166243361347</v>
      </c>
      <c r="L30" s="19">
        <f t="shared" si="19"/>
        <v>0.313475243482825</v>
      </c>
      <c r="M30" s="19">
        <f t="shared" si="19"/>
        <v>0.3185669721217265</v>
      </c>
      <c r="N30" s="19">
        <f t="shared" si="19"/>
        <v>0.35998186901715973</v>
      </c>
      <c r="O30" s="19">
        <v>0.3087268198982966</v>
      </c>
      <c r="P30" s="19">
        <v>0.2880874146481924</v>
      </c>
      <c r="Q30" s="19">
        <v>0.27338569241100136</v>
      </c>
      <c r="R30" s="19">
        <v>0.2565646640253257</v>
      </c>
      <c r="S30" s="19">
        <v>0.2408112822439139</v>
      </c>
      <c r="T30" s="19">
        <v>0.2209058293066959</v>
      </c>
      <c r="U30" s="19">
        <v>0.20415321040386153</v>
      </c>
      <c r="V30" s="19">
        <v>0.21161526186717797</v>
      </c>
      <c r="W30" s="19">
        <v>0.2202168085769523</v>
      </c>
      <c r="X30" s="19">
        <v>0.23818995963905204</v>
      </c>
      <c r="Y30" s="19">
        <v>0.22273931930105323</v>
      </c>
      <c r="Z30" s="19">
        <f>+Z13/Z29</f>
        <v>0.06338897965660031</v>
      </c>
      <c r="AA30" s="19">
        <f>+AA13/AA29</f>
        <v>0.06649638490886299</v>
      </c>
      <c r="AB30" s="19">
        <f>+AB13/AB29</f>
        <v>0.06399976330359027</v>
      </c>
      <c r="AC30" s="19">
        <f>+AC13/AC29</f>
        <v>0.060965406494647795</v>
      </c>
      <c r="AD30" s="19">
        <f>+AD13/AD29</f>
        <v>0.05104847326332413</v>
      </c>
      <c r="AE30" s="19">
        <f aca="true" t="shared" si="20" ref="AE30:BB30">+AE13/AE29</f>
        <v>0.04919903907631542</v>
      </c>
      <c r="AF30" s="19">
        <f>+AF13/AF29</f>
        <v>0.04530099896753214</v>
      </c>
      <c r="AG30" s="19">
        <f>+AG13/AG29</f>
        <v>0.04732989690343874</v>
      </c>
      <c r="AH30" s="19">
        <f t="shared" si="20"/>
        <v>0.043511874732570927</v>
      </c>
      <c r="AI30" s="19">
        <f t="shared" si="20"/>
        <v>0.040421415456282965</v>
      </c>
      <c r="AJ30" s="19">
        <f t="shared" si="20"/>
        <v>0.03440692281948716</v>
      </c>
      <c r="AK30" s="19">
        <f t="shared" si="20"/>
        <v>0.0363559135979249</v>
      </c>
      <c r="AL30" s="19">
        <f t="shared" si="20"/>
        <v>0.04121592877681971</v>
      </c>
      <c r="AM30" s="19">
        <f t="shared" si="20"/>
        <v>0.041303312323006165</v>
      </c>
      <c r="AN30" s="19">
        <f t="shared" si="20"/>
        <v>0.03649699821738024</v>
      </c>
      <c r="AO30" s="19">
        <f t="shared" si="20"/>
        <v>0.039532514214175515</v>
      </c>
      <c r="AP30" s="19">
        <f t="shared" si="20"/>
        <v>0.03916091741207493</v>
      </c>
      <c r="AQ30" s="19">
        <f t="shared" si="20"/>
        <v>0.03729386886591982</v>
      </c>
      <c r="AR30" s="19">
        <f t="shared" si="20"/>
        <v>0.03745168141232816</v>
      </c>
      <c r="AS30" s="19">
        <f t="shared" si="20"/>
        <v>0.03947248660842347</v>
      </c>
      <c r="AT30" s="19">
        <f t="shared" si="20"/>
        <v>0.03403658266326965</v>
      </c>
      <c r="AU30" s="19">
        <f t="shared" si="20"/>
        <v>0.035050454978634446</v>
      </c>
      <c r="AV30" s="19">
        <f t="shared" si="20"/>
        <v>0.035780464096408865</v>
      </c>
      <c r="AW30" s="19">
        <f t="shared" si="20"/>
        <v>0.03988911615340063</v>
      </c>
      <c r="AX30" s="19">
        <f>+AX13/AX29</f>
        <v>0.1449097265138485</v>
      </c>
      <c r="AY30" s="19">
        <f>+AY13/AY29</f>
        <v>0.14297110228167842</v>
      </c>
      <c r="AZ30" s="19">
        <f>+AZ13/AZ29</f>
        <v>0.15369229918724137</v>
      </c>
      <c r="BA30" s="19">
        <f>+BA13/BA29</f>
        <v>0.1336784652785355</v>
      </c>
      <c r="BB30" s="19">
        <f t="shared" si="20"/>
        <v>0.12940219246159929</v>
      </c>
      <c r="BC30" s="19">
        <f aca="true" t="shared" si="21" ref="BC30:BJ30">+BC13/BC29</f>
        <v>0.12064973853535284</v>
      </c>
      <c r="BD30" s="19">
        <f>+BD13/BD29</f>
        <v>0.11269190148929328</v>
      </c>
      <c r="BE30" s="19">
        <f>+BE13/BE29</f>
        <v>0.10184056671558381</v>
      </c>
      <c r="BF30" s="19">
        <f t="shared" si="21"/>
        <v>0.10061439821784957</v>
      </c>
      <c r="BG30" s="19">
        <f t="shared" si="21"/>
        <v>0.09240827222208897</v>
      </c>
      <c r="BH30" s="19">
        <f t="shared" si="21"/>
        <v>0.07891796480107634</v>
      </c>
      <c r="BI30" s="19">
        <f t="shared" si="21"/>
        <v>0.08019435127704172</v>
      </c>
      <c r="BJ30" s="19">
        <f t="shared" si="21"/>
        <v>0.09327958780479574</v>
      </c>
      <c r="BK30" s="19">
        <v>0.08170783337184521</v>
      </c>
      <c r="BL30" s="19">
        <v>0.07351924465543935</v>
      </c>
      <c r="BM30" s="19">
        <v>0.0756765948262374</v>
      </c>
      <c r="BN30" s="19">
        <v>0.07302902190682005</v>
      </c>
      <c r="BO30" s="19">
        <v>0.07291700296368202</v>
      </c>
      <c r="BP30" s="19">
        <v>0.07139566347070418</v>
      </c>
      <c r="BQ30" s="19">
        <v>0.07030336705814418</v>
      </c>
      <c r="BR30" s="19">
        <v>0.06895591007973524</v>
      </c>
      <c r="BS30" s="20">
        <v>0.0688272318212096</v>
      </c>
      <c r="BT30" s="20">
        <v>0.0715756345229212</v>
      </c>
      <c r="BU30" s="20">
        <v>0.07715074007585707</v>
      </c>
    </row>
    <row r="31" spans="1:73" ht="13.5" thickBot="1">
      <c r="A31" s="18" t="s">
        <v>39</v>
      </c>
      <c r="B31" s="19">
        <f>+B28/B29</f>
        <v>0.738426142705174</v>
      </c>
      <c r="C31" s="20">
        <f>+C28/C29</f>
        <v>0.7561310735485727</v>
      </c>
      <c r="D31" s="20">
        <f>+D28/D29</f>
        <v>0.7877937383716174</v>
      </c>
      <c r="E31" s="20">
        <f>+E28/E29</f>
        <v>0.7469103767333507</v>
      </c>
      <c r="F31" s="20">
        <f>+F28/F29</f>
        <v>0.7252935790964752</v>
      </c>
      <c r="G31" s="20">
        <f aca="true" t="shared" si="22" ref="G31:N31">+G28/G29</f>
        <v>0.7341318709905417</v>
      </c>
      <c r="H31" s="20">
        <f>+H28/H29</f>
        <v>0.7153245328536458</v>
      </c>
      <c r="I31" s="20">
        <f>+I28/I29</f>
        <v>0.7490416051484814</v>
      </c>
      <c r="J31" s="20">
        <f t="shared" si="22"/>
        <v>0.7087350051406139</v>
      </c>
      <c r="K31" s="20">
        <f t="shared" si="22"/>
        <v>0.6849683375663866</v>
      </c>
      <c r="L31" s="20">
        <f t="shared" si="22"/>
        <v>0.686524756517175</v>
      </c>
      <c r="M31" s="20">
        <f t="shared" si="22"/>
        <v>0.6814330278782736</v>
      </c>
      <c r="N31" s="20">
        <f t="shared" si="22"/>
        <v>0.6400181309828403</v>
      </c>
      <c r="O31" s="19">
        <v>0.6912731801017034</v>
      </c>
      <c r="P31" s="19">
        <v>0.7119125853518078</v>
      </c>
      <c r="Q31" s="19">
        <v>0.7266143075889985</v>
      </c>
      <c r="R31" s="19">
        <v>0.7434353359746744</v>
      </c>
      <c r="S31" s="19">
        <v>0.759188717756086</v>
      </c>
      <c r="T31" s="19">
        <v>0.7790941706933041</v>
      </c>
      <c r="U31" s="19">
        <v>0.7958467895961385</v>
      </c>
      <c r="V31" s="19">
        <v>0.788384738132822</v>
      </c>
      <c r="W31" s="19">
        <v>0.7797831914230476</v>
      </c>
      <c r="X31" s="19">
        <v>0.761810040360948</v>
      </c>
      <c r="Y31" s="19">
        <v>0.7772606806989468</v>
      </c>
      <c r="Z31" s="19">
        <f>+Z28/Z29</f>
        <v>0.9366110203433997</v>
      </c>
      <c r="AA31" s="20">
        <f>+AA28/AA29</f>
        <v>0.9335036150911369</v>
      </c>
      <c r="AB31" s="20">
        <f>+AB28/AB29</f>
        <v>0.9360002366964097</v>
      </c>
      <c r="AC31" s="20">
        <f>+AC28/AC29</f>
        <v>0.9390345935053522</v>
      </c>
      <c r="AD31" s="20">
        <f>+AD28/AD29</f>
        <v>0.9489515267366758</v>
      </c>
      <c r="AE31" s="20">
        <f aca="true" t="shared" si="23" ref="AE31:AK31">+AE28/AE29</f>
        <v>0.9508009609236845</v>
      </c>
      <c r="AF31" s="20">
        <f>+AF28/AF29</f>
        <v>0.9546990010324679</v>
      </c>
      <c r="AG31" s="20">
        <f t="shared" si="23"/>
        <v>0.9526701030965612</v>
      </c>
      <c r="AH31" s="20">
        <f t="shared" si="23"/>
        <v>0.9564881252674291</v>
      </c>
      <c r="AI31" s="20">
        <f t="shared" si="23"/>
        <v>0.959578584543717</v>
      </c>
      <c r="AJ31" s="20">
        <f t="shared" si="23"/>
        <v>0.9655930771805129</v>
      </c>
      <c r="AK31" s="20">
        <f t="shared" si="23"/>
        <v>0.9636440864020751</v>
      </c>
      <c r="AL31" s="20">
        <f aca="true" t="shared" si="24" ref="AL31:BB31">+AL28/AL29</f>
        <v>0.9587840712231803</v>
      </c>
      <c r="AM31" s="20">
        <f t="shared" si="24"/>
        <v>0.9586966876769939</v>
      </c>
      <c r="AN31" s="20">
        <f t="shared" si="24"/>
        <v>0.9635030017826197</v>
      </c>
      <c r="AO31" s="20">
        <f t="shared" si="24"/>
        <v>0.9604674857858245</v>
      </c>
      <c r="AP31" s="20">
        <f t="shared" si="24"/>
        <v>0.960839082587925</v>
      </c>
      <c r="AQ31" s="20">
        <f t="shared" si="24"/>
        <v>0.9627061311340802</v>
      </c>
      <c r="AR31" s="20">
        <f t="shared" si="24"/>
        <v>0.9625483185876718</v>
      </c>
      <c r="AS31" s="20">
        <f t="shared" si="24"/>
        <v>0.9605275133915766</v>
      </c>
      <c r="AT31" s="20">
        <f t="shared" si="24"/>
        <v>0.9659634173367303</v>
      </c>
      <c r="AU31" s="20">
        <f t="shared" si="24"/>
        <v>0.9649495450213654</v>
      </c>
      <c r="AV31" s="20">
        <f t="shared" si="24"/>
        <v>0.9642195359035911</v>
      </c>
      <c r="AW31" s="20">
        <f t="shared" si="24"/>
        <v>0.9601108838465994</v>
      </c>
      <c r="AX31" s="20">
        <f>+AX28/AX29</f>
        <v>0.8550902734861513</v>
      </c>
      <c r="AY31" s="20">
        <f>+AY28/AY29</f>
        <v>0.8570288977183215</v>
      </c>
      <c r="AZ31" s="20">
        <f>+AZ28/AZ29</f>
        <v>0.8739664424089043</v>
      </c>
      <c r="BA31" s="20">
        <f>+BA28/BA29</f>
        <v>0.8663215347214646</v>
      </c>
      <c r="BB31" s="20">
        <f t="shared" si="24"/>
        <v>0.8705978075384007</v>
      </c>
      <c r="BC31" s="20">
        <f aca="true" t="shared" si="25" ref="BC31:BJ31">+BC28/BC29</f>
        <v>0.879350261464647</v>
      </c>
      <c r="BD31" s="20">
        <f>+BD28/BD29</f>
        <v>0.8873080985107067</v>
      </c>
      <c r="BE31" s="20">
        <f>+BE28/BE29</f>
        <v>0.8981594332844162</v>
      </c>
      <c r="BF31" s="20">
        <f t="shared" si="25"/>
        <v>0.8993856017821504</v>
      </c>
      <c r="BG31" s="20">
        <f t="shared" si="25"/>
        <v>0.9075917277779109</v>
      </c>
      <c r="BH31" s="20">
        <f t="shared" si="25"/>
        <v>0.9210820351989238</v>
      </c>
      <c r="BI31" s="20">
        <f t="shared" si="25"/>
        <v>0.9198056487229583</v>
      </c>
      <c r="BJ31" s="20">
        <f t="shared" si="25"/>
        <v>0.9067204121952044</v>
      </c>
      <c r="BK31" s="19">
        <v>0.9182921666281546</v>
      </c>
      <c r="BL31" s="19">
        <v>0.9264807553445605</v>
      </c>
      <c r="BM31" s="19">
        <v>0.9243234051737627</v>
      </c>
      <c r="BN31" s="19">
        <v>0.9269709780931801</v>
      </c>
      <c r="BO31" s="19">
        <v>0.9270829970363178</v>
      </c>
      <c r="BP31" s="19">
        <v>0.9286043365292959</v>
      </c>
      <c r="BQ31" s="19">
        <v>0.9296966329418559</v>
      </c>
      <c r="BR31" s="19">
        <v>0.9310440899202647</v>
      </c>
      <c r="BS31" s="20">
        <v>0.9311727681787904</v>
      </c>
      <c r="BT31" s="20">
        <v>0.9284243654770787</v>
      </c>
      <c r="BU31" s="20">
        <v>0.9228492599241429</v>
      </c>
    </row>
    <row r="32" spans="74:150" s="22" customFormat="1" ht="12.75"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</row>
    <row r="33" spans="2:150" s="22" customFormat="1" ht="12.75">
      <c r="B33" s="78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</row>
    <row r="34" spans="2:150" s="22" customFormat="1" ht="12.75">
      <c r="B34" s="78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</row>
    <row r="35" spans="2:150" s="22" customFormat="1" ht="12.75">
      <c r="B35" s="78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</row>
    <row r="36" spans="2:150" s="22" customFormat="1" ht="12.75">
      <c r="B36" s="78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</row>
    <row r="37" spans="2:150" s="22" customFormat="1" ht="12.75">
      <c r="B37" s="78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</row>
    <row r="38" spans="2:150" s="22" customFormat="1" ht="12.75">
      <c r="B38" s="78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</row>
    <row r="39" spans="2:150" s="22" customFormat="1" ht="12.75">
      <c r="B39" s="78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</row>
    <row r="40" spans="2:150" s="22" customFormat="1" ht="12.75">
      <c r="B40" s="78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</row>
    <row r="41" spans="2:150" s="22" customFormat="1" ht="12.75">
      <c r="B41" s="78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</row>
    <row r="42" spans="2:150" s="22" customFormat="1" ht="12.75">
      <c r="B42" s="78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</row>
    <row r="43" spans="2:150" s="22" customFormat="1" ht="12.75">
      <c r="B43" s="78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</row>
    <row r="44" spans="2:150" s="22" customFormat="1" ht="12.75">
      <c r="B44" s="78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</row>
    <row r="45" spans="2:150" s="22" customFormat="1" ht="12.75">
      <c r="B45" s="78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</row>
    <row r="46" spans="2:150" s="22" customFormat="1" ht="12.75">
      <c r="B46" s="78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</row>
    <row r="47" spans="2:150" s="22" customFormat="1" ht="12.75">
      <c r="B47" s="78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</row>
    <row r="48" spans="2:150" s="22" customFormat="1" ht="12.75">
      <c r="B48" s="78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</row>
    <row r="49" spans="2:150" s="22" customFormat="1" ht="12.75">
      <c r="B49" s="78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</row>
    <row r="50" spans="2:150" s="22" customFormat="1" ht="12.75">
      <c r="B50" s="78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</row>
    <row r="51" spans="2:150" s="22" customFormat="1" ht="12.75">
      <c r="B51" s="78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</row>
    <row r="52" spans="2:150" s="22" customFormat="1" ht="12.75">
      <c r="B52" s="78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</row>
    <row r="53" spans="2:150" s="22" customFormat="1" ht="12.75">
      <c r="B53" s="78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</row>
    <row r="54" spans="2:150" s="22" customFormat="1" ht="12.75">
      <c r="B54" s="78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</row>
    <row r="55" spans="2:150" s="22" customFormat="1" ht="12.75">
      <c r="B55" s="78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</row>
    <row r="56" spans="2:150" s="22" customFormat="1" ht="12.75">
      <c r="B56" s="78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</row>
    <row r="57" spans="2:150" s="22" customFormat="1" ht="12.75">
      <c r="B57" s="78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</row>
    <row r="58" spans="2:150" s="22" customFormat="1" ht="12.75">
      <c r="B58" s="78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</row>
    <row r="59" spans="2:150" s="22" customFormat="1" ht="12.75">
      <c r="B59" s="78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</row>
    <row r="60" spans="2:150" s="22" customFormat="1" ht="12.75">
      <c r="B60" s="78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</row>
    <row r="61" spans="2:150" s="22" customFormat="1" ht="12.75">
      <c r="B61" s="78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</row>
    <row r="62" spans="2:150" s="22" customFormat="1" ht="12.75">
      <c r="B62" s="78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</row>
    <row r="63" spans="2:150" s="22" customFormat="1" ht="12.75">
      <c r="B63" s="78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</row>
    <row r="64" spans="2:150" s="22" customFormat="1" ht="12.75">
      <c r="B64" s="78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</row>
    <row r="65" spans="2:150" s="22" customFormat="1" ht="12.75">
      <c r="B65" s="78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</row>
    <row r="66" spans="2:150" s="22" customFormat="1" ht="12.75">
      <c r="B66" s="78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</row>
    <row r="67" spans="2:150" s="22" customFormat="1" ht="12.75">
      <c r="B67" s="78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</row>
    <row r="68" spans="2:150" s="22" customFormat="1" ht="12.75">
      <c r="B68" s="78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</row>
    <row r="69" spans="2:150" s="22" customFormat="1" ht="12.75">
      <c r="B69" s="78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</row>
    <row r="70" spans="2:150" s="22" customFormat="1" ht="12.75">
      <c r="B70" s="78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</row>
    <row r="71" spans="2:150" s="22" customFormat="1" ht="12.75">
      <c r="B71" s="78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</row>
    <row r="72" spans="2:150" s="22" customFormat="1" ht="12.75">
      <c r="B72" s="78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</row>
    <row r="73" spans="2:150" s="22" customFormat="1" ht="12.75">
      <c r="B73" s="78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</row>
    <row r="74" spans="2:150" s="22" customFormat="1" ht="12.75">
      <c r="B74" s="78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</row>
    <row r="75" spans="2:150" s="22" customFormat="1" ht="12.75">
      <c r="B75" s="78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</row>
    <row r="76" spans="2:150" s="22" customFormat="1" ht="12.75">
      <c r="B76" s="78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</row>
    <row r="77" spans="2:150" s="22" customFormat="1" ht="12.75">
      <c r="B77" s="78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</row>
    <row r="78" spans="2:150" s="22" customFormat="1" ht="12.75">
      <c r="B78" s="78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</row>
    <row r="79" spans="2:150" s="22" customFormat="1" ht="12.75">
      <c r="B79" s="78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</row>
    <row r="80" spans="2:150" s="22" customFormat="1" ht="12.75">
      <c r="B80" s="78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</row>
    <row r="81" spans="2:150" s="22" customFormat="1" ht="12.75">
      <c r="B81" s="78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</row>
    <row r="82" spans="2:150" s="22" customFormat="1" ht="12.75">
      <c r="B82" s="78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</row>
    <row r="83" spans="2:150" s="22" customFormat="1" ht="12.75">
      <c r="B83" s="78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</row>
    <row r="84" spans="2:150" s="22" customFormat="1" ht="12.75">
      <c r="B84" s="78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</row>
    <row r="85" spans="2:150" s="22" customFormat="1" ht="12.75">
      <c r="B85" s="78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</row>
    <row r="86" spans="2:150" s="22" customFormat="1" ht="12.75">
      <c r="B86" s="78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</row>
    <row r="87" spans="2:150" s="22" customFormat="1" ht="12.75">
      <c r="B87" s="78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</row>
    <row r="88" spans="2:150" s="22" customFormat="1" ht="12.75">
      <c r="B88" s="78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</row>
    <row r="89" spans="2:150" s="22" customFormat="1" ht="12.75">
      <c r="B89" s="78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</row>
    <row r="90" spans="2:150" s="22" customFormat="1" ht="12.75">
      <c r="B90" s="78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</row>
    <row r="91" spans="2:150" s="22" customFormat="1" ht="12.75">
      <c r="B91" s="78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</row>
    <row r="92" spans="2:150" s="22" customFormat="1" ht="12.75">
      <c r="B92" s="78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</row>
    <row r="93" spans="2:150" s="22" customFormat="1" ht="12.75">
      <c r="B93" s="78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</row>
    <row r="94" spans="2:150" s="22" customFormat="1" ht="12.75">
      <c r="B94" s="78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</row>
    <row r="95" spans="2:150" s="22" customFormat="1" ht="12.75">
      <c r="B95" s="78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</row>
    <row r="96" spans="2:150" s="22" customFormat="1" ht="12.75">
      <c r="B96" s="78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</row>
    <row r="97" spans="2:150" s="22" customFormat="1" ht="12.75">
      <c r="B97" s="78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</row>
    <row r="98" spans="2:150" s="22" customFormat="1" ht="12.75">
      <c r="B98" s="78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</row>
    <row r="99" spans="2:150" s="22" customFormat="1" ht="12.75">
      <c r="B99" s="78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</row>
    <row r="100" spans="2:150" s="22" customFormat="1" ht="12.75">
      <c r="B100" s="78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</row>
    <row r="101" spans="2:150" s="22" customFormat="1" ht="12.75">
      <c r="B101" s="78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</row>
    <row r="102" spans="2:150" s="22" customFormat="1" ht="12.75">
      <c r="B102" s="78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</row>
    <row r="103" spans="2:150" s="22" customFormat="1" ht="12.75">
      <c r="B103" s="78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</row>
    <row r="104" spans="2:150" s="22" customFormat="1" ht="12.75">
      <c r="B104" s="78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</row>
    <row r="105" spans="2:150" s="22" customFormat="1" ht="12.75">
      <c r="B105" s="78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</row>
    <row r="106" spans="2:150" s="22" customFormat="1" ht="12.75">
      <c r="B106" s="78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</row>
    <row r="107" spans="2:150" s="22" customFormat="1" ht="12.75">
      <c r="B107" s="78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</row>
    <row r="108" spans="2:150" s="22" customFormat="1" ht="12.75">
      <c r="B108" s="78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</row>
    <row r="109" spans="2:150" s="22" customFormat="1" ht="12.75">
      <c r="B109" s="78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</row>
    <row r="110" spans="2:150" s="22" customFormat="1" ht="12.75">
      <c r="B110" s="78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</row>
    <row r="111" spans="2:150" s="22" customFormat="1" ht="12.75">
      <c r="B111" s="78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</row>
    <row r="112" spans="2:150" s="22" customFormat="1" ht="12.75">
      <c r="B112" s="78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</row>
    <row r="113" spans="2:150" s="22" customFormat="1" ht="12.75">
      <c r="B113" s="78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</row>
    <row r="114" spans="2:150" s="22" customFormat="1" ht="12.75">
      <c r="B114" s="78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</row>
    <row r="115" spans="2:150" s="22" customFormat="1" ht="12.75">
      <c r="B115" s="78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</row>
    <row r="116" spans="2:150" s="22" customFormat="1" ht="12.75">
      <c r="B116" s="78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</row>
    <row r="117" spans="2:150" s="22" customFormat="1" ht="12.75">
      <c r="B117" s="78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</row>
    <row r="118" spans="2:150" s="22" customFormat="1" ht="12.75">
      <c r="B118" s="78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</row>
    <row r="119" spans="2:150" s="22" customFormat="1" ht="12.75">
      <c r="B119" s="78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</row>
    <row r="120" spans="2:150" s="22" customFormat="1" ht="12.75">
      <c r="B120" s="78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</row>
    <row r="121" spans="2:150" s="22" customFormat="1" ht="12.75">
      <c r="B121" s="78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</row>
    <row r="122" spans="2:150" s="22" customFormat="1" ht="12.75">
      <c r="B122" s="78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</row>
    <row r="123" spans="2:150" s="22" customFormat="1" ht="12.75">
      <c r="B123" s="78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</row>
    <row r="124" spans="2:150" s="22" customFormat="1" ht="12.75">
      <c r="B124" s="78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</row>
    <row r="125" spans="2:150" s="22" customFormat="1" ht="12.75">
      <c r="B125" s="78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</row>
    <row r="126" spans="2:150" s="22" customFormat="1" ht="12.75">
      <c r="B126" s="78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</row>
    <row r="127" spans="2:150" s="22" customFormat="1" ht="12.75">
      <c r="B127" s="78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</row>
    <row r="128" spans="2:150" s="22" customFormat="1" ht="12.75">
      <c r="B128" s="78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</row>
    <row r="129" spans="2:150" s="22" customFormat="1" ht="12.75">
      <c r="B129" s="78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</row>
    <row r="130" spans="2:150" s="22" customFormat="1" ht="12.75">
      <c r="B130" s="78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</row>
    <row r="131" spans="2:150" s="22" customFormat="1" ht="12.75">
      <c r="B131" s="78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</row>
    <row r="132" spans="2:150" s="22" customFormat="1" ht="12.75">
      <c r="B132" s="78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</row>
    <row r="133" spans="2:150" s="22" customFormat="1" ht="12.75">
      <c r="B133" s="78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</row>
    <row r="134" spans="2:150" s="22" customFormat="1" ht="12.75">
      <c r="B134" s="78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</row>
    <row r="135" spans="2:150" s="22" customFormat="1" ht="12.75">
      <c r="B135" s="78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</row>
    <row r="136" spans="2:150" s="22" customFormat="1" ht="12.75">
      <c r="B136" s="78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</row>
    <row r="137" spans="2:150" s="22" customFormat="1" ht="12.75">
      <c r="B137" s="78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</row>
    <row r="138" spans="2:150" s="22" customFormat="1" ht="12.75">
      <c r="B138" s="78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</row>
    <row r="139" spans="2:150" s="22" customFormat="1" ht="12.75">
      <c r="B139" s="78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</row>
    <row r="140" spans="2:150" s="22" customFormat="1" ht="12.75">
      <c r="B140" s="78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</row>
    <row r="141" spans="2:150" s="22" customFormat="1" ht="12.75">
      <c r="B141" s="78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</row>
    <row r="142" spans="2:150" s="22" customFormat="1" ht="12.75">
      <c r="B142" s="78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</row>
    <row r="143" spans="2:150" s="22" customFormat="1" ht="12.75">
      <c r="B143" s="78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</row>
    <row r="144" spans="2:150" s="22" customFormat="1" ht="12.75">
      <c r="B144" s="78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</row>
    <row r="145" spans="2:150" s="22" customFormat="1" ht="12.75">
      <c r="B145" s="78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</row>
    <row r="146" spans="2:150" s="22" customFormat="1" ht="12.75">
      <c r="B146" s="78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</row>
    <row r="147" spans="2:150" s="22" customFormat="1" ht="12.75">
      <c r="B147" s="78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</row>
    <row r="148" spans="2:150" s="22" customFormat="1" ht="12.75">
      <c r="B148" s="78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</row>
    <row r="149" spans="2:150" s="22" customFormat="1" ht="12.75">
      <c r="B149" s="78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</row>
    <row r="150" spans="2:150" s="22" customFormat="1" ht="12.75">
      <c r="B150" s="78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</row>
    <row r="151" spans="2:150" s="22" customFormat="1" ht="12.75">
      <c r="B151" s="78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</row>
    <row r="152" spans="2:150" s="22" customFormat="1" ht="12.75">
      <c r="B152" s="78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</row>
    <row r="153" spans="2:150" s="22" customFormat="1" ht="12.75">
      <c r="B153" s="78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</row>
    <row r="154" spans="2:150" s="22" customFormat="1" ht="12.75">
      <c r="B154" s="78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</row>
    <row r="155" spans="2:150" s="22" customFormat="1" ht="12.75">
      <c r="B155" s="78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</row>
    <row r="156" spans="2:150" s="22" customFormat="1" ht="12.75">
      <c r="B156" s="78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</row>
    <row r="157" spans="2:150" s="22" customFormat="1" ht="12.75">
      <c r="B157" s="78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</row>
    <row r="158" spans="2:150" s="22" customFormat="1" ht="12.75">
      <c r="B158" s="78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</row>
    <row r="159" spans="2:150" s="22" customFormat="1" ht="12.75">
      <c r="B159" s="78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</row>
    <row r="160" spans="2:150" s="22" customFormat="1" ht="12.75">
      <c r="B160" s="78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</row>
    <row r="161" spans="2:150" s="22" customFormat="1" ht="12.75">
      <c r="B161" s="78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</row>
    <row r="162" spans="2:150" s="22" customFormat="1" ht="12.75">
      <c r="B162" s="78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</row>
    <row r="163" spans="2:150" s="22" customFormat="1" ht="12.75">
      <c r="B163" s="78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</row>
    <row r="164" spans="2:150" s="22" customFormat="1" ht="12.75">
      <c r="B164" s="78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</row>
    <row r="165" spans="2:150" s="22" customFormat="1" ht="12.75">
      <c r="B165" s="78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</row>
    <row r="166" spans="2:150" s="22" customFormat="1" ht="12.75">
      <c r="B166" s="78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</row>
    <row r="167" spans="2:150" s="22" customFormat="1" ht="12.75">
      <c r="B167" s="78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</row>
    <row r="168" spans="2:150" s="22" customFormat="1" ht="12.75">
      <c r="B168" s="78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</row>
    <row r="169" spans="2:150" s="22" customFormat="1" ht="12.75">
      <c r="B169" s="78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</row>
    <row r="170" spans="2:150" s="22" customFormat="1" ht="12.75">
      <c r="B170" s="78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</row>
    <row r="171" spans="2:150" s="22" customFormat="1" ht="12.75">
      <c r="B171" s="78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</row>
    <row r="172" spans="2:150" s="22" customFormat="1" ht="12.75">
      <c r="B172" s="78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</row>
    <row r="173" spans="2:150" s="22" customFormat="1" ht="12.75">
      <c r="B173" s="78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</row>
    <row r="174" spans="2:150" s="22" customFormat="1" ht="12.75">
      <c r="B174" s="78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</row>
    <row r="175" spans="2:150" s="22" customFormat="1" ht="12.75">
      <c r="B175" s="78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</row>
    <row r="176" spans="2:150" s="22" customFormat="1" ht="12.75">
      <c r="B176" s="78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</row>
    <row r="177" spans="2:150" s="22" customFormat="1" ht="12.75">
      <c r="B177" s="78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</row>
    <row r="178" spans="2:150" s="22" customFormat="1" ht="12.75">
      <c r="B178" s="78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</row>
    <row r="179" spans="2:150" s="22" customFormat="1" ht="12.75">
      <c r="B179" s="78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</row>
    <row r="180" spans="2:150" s="22" customFormat="1" ht="12.75">
      <c r="B180" s="78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</row>
    <row r="181" spans="2:150" s="22" customFormat="1" ht="12.75">
      <c r="B181" s="78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</row>
    <row r="182" spans="2:150" s="22" customFormat="1" ht="12.75">
      <c r="B182" s="78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</row>
    <row r="183" spans="2:150" s="22" customFormat="1" ht="12.75">
      <c r="B183" s="78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</row>
    <row r="184" spans="2:150" s="22" customFormat="1" ht="12.75">
      <c r="B184" s="78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</row>
    <row r="185" spans="2:150" s="22" customFormat="1" ht="12.75">
      <c r="B185" s="78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</row>
    <row r="186" spans="2:150" s="22" customFormat="1" ht="12.75">
      <c r="B186" s="78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</row>
    <row r="187" spans="2:150" s="22" customFormat="1" ht="12.75">
      <c r="B187" s="78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</row>
    <row r="188" spans="2:150" s="22" customFormat="1" ht="12.75">
      <c r="B188" s="78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</row>
    <row r="189" spans="2:150" s="22" customFormat="1" ht="12.75">
      <c r="B189" s="78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</row>
    <row r="190" spans="2:150" s="22" customFormat="1" ht="12.75">
      <c r="B190" s="78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</row>
    <row r="191" spans="2:150" s="22" customFormat="1" ht="12.75">
      <c r="B191" s="78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</row>
    <row r="192" spans="2:150" s="22" customFormat="1" ht="12.75">
      <c r="B192" s="78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</row>
    <row r="193" spans="2:150" s="22" customFormat="1" ht="12.75">
      <c r="B193" s="78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</row>
    <row r="194" spans="2:150" s="22" customFormat="1" ht="12.75">
      <c r="B194" s="78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</row>
    <row r="195" spans="2:150" s="22" customFormat="1" ht="12.75">
      <c r="B195" s="78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</row>
    <row r="196" spans="2:150" s="22" customFormat="1" ht="12.75">
      <c r="B196" s="78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</row>
    <row r="197" spans="2:150" s="22" customFormat="1" ht="12.75">
      <c r="B197" s="78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</row>
    <row r="198" spans="2:150" s="22" customFormat="1" ht="12.75">
      <c r="B198" s="78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</row>
    <row r="199" spans="2:150" s="22" customFormat="1" ht="12.75">
      <c r="B199" s="78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</row>
    <row r="200" spans="2:150" s="22" customFormat="1" ht="12.75">
      <c r="B200" s="78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</row>
    <row r="201" spans="2:150" s="22" customFormat="1" ht="12.75">
      <c r="B201" s="78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</row>
    <row r="202" spans="2:150" s="22" customFormat="1" ht="12.75">
      <c r="B202" s="78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</row>
    <row r="203" spans="2:150" s="22" customFormat="1" ht="12.75">
      <c r="B203" s="78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</row>
    <row r="204" spans="2:150" s="22" customFormat="1" ht="12.75">
      <c r="B204" s="78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</row>
    <row r="205" spans="2:150" s="22" customFormat="1" ht="12.75">
      <c r="B205" s="78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</row>
    <row r="206" spans="2:150" s="22" customFormat="1" ht="12.75">
      <c r="B206" s="78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</row>
    <row r="207" spans="2:150" s="22" customFormat="1" ht="12.75">
      <c r="B207" s="78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</row>
    <row r="208" spans="2:150" s="22" customFormat="1" ht="12.75">
      <c r="B208" s="78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</row>
    <row r="209" spans="2:150" s="22" customFormat="1" ht="12.75">
      <c r="B209" s="78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</row>
    <row r="210" spans="2:150" s="22" customFormat="1" ht="12.75">
      <c r="B210" s="78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</row>
    <row r="211" spans="2:150" s="22" customFormat="1" ht="12.75">
      <c r="B211" s="78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</row>
    <row r="212" spans="2:150" s="22" customFormat="1" ht="12.75">
      <c r="B212" s="78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</row>
    <row r="213" spans="2:150" s="22" customFormat="1" ht="12.75">
      <c r="B213" s="78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</row>
    <row r="214" spans="2:150" s="22" customFormat="1" ht="12.75">
      <c r="B214" s="78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</row>
    <row r="215" spans="2:150" s="22" customFormat="1" ht="12.75">
      <c r="B215" s="78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</row>
    <row r="216" spans="2:150" s="22" customFormat="1" ht="12.75">
      <c r="B216" s="78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</row>
    <row r="217" spans="2:150" s="22" customFormat="1" ht="12.75">
      <c r="B217" s="78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</row>
    <row r="218" spans="2:150" s="22" customFormat="1" ht="12.75">
      <c r="B218" s="78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</row>
    <row r="219" spans="2:150" s="22" customFormat="1" ht="12.75">
      <c r="B219" s="78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</row>
    <row r="220" spans="2:150" s="22" customFormat="1" ht="12.75">
      <c r="B220" s="78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</row>
    <row r="221" spans="2:150" s="22" customFormat="1" ht="12.75">
      <c r="B221" s="78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</row>
    <row r="222" spans="2:150" s="22" customFormat="1" ht="12.75">
      <c r="B222" s="78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</row>
    <row r="223" spans="2:150" s="22" customFormat="1" ht="12.75">
      <c r="B223" s="78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</row>
    <row r="224" spans="2:150" s="22" customFormat="1" ht="12.75">
      <c r="B224" s="78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</row>
    <row r="225" spans="2:150" s="22" customFormat="1" ht="12.75">
      <c r="B225" s="78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</row>
    <row r="226" spans="2:150" s="22" customFormat="1" ht="12.75">
      <c r="B226" s="78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</row>
    <row r="227" spans="2:150" s="22" customFormat="1" ht="12.75">
      <c r="B227" s="78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</row>
    <row r="228" spans="2:150" s="22" customFormat="1" ht="12.75">
      <c r="B228" s="78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</row>
    <row r="229" spans="2:150" s="22" customFormat="1" ht="12.75">
      <c r="B229" s="78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</row>
    <row r="230" spans="2:150" s="22" customFormat="1" ht="12.75">
      <c r="B230" s="78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</row>
    <row r="231" spans="2:150" s="22" customFormat="1" ht="12.75">
      <c r="B231" s="78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</row>
    <row r="232" spans="2:150" s="22" customFormat="1" ht="12.75">
      <c r="B232" s="78"/>
      <c r="AH232" s="23"/>
      <c r="AI232" s="23"/>
      <c r="AJ232" s="23"/>
      <c r="AK232" s="23"/>
      <c r="AL232" s="23"/>
      <c r="AM232" s="23"/>
      <c r="AN232" s="23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</row>
    <row r="233" spans="2:150" s="23" customFormat="1" ht="12.75">
      <c r="B233" s="79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</row>
    <row r="234" spans="2:150" s="23" customFormat="1" ht="12.75">
      <c r="B234" s="79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</row>
    <row r="235" spans="2:150" s="23" customFormat="1" ht="12.75">
      <c r="B235" s="79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</row>
    <row r="236" spans="2:150" s="23" customFormat="1" ht="12.75">
      <c r="B236" s="79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</row>
    <row r="237" spans="2:150" s="23" customFormat="1" ht="12.75">
      <c r="B237" s="79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</row>
    <row r="238" spans="2:150" s="23" customFormat="1" ht="12.75">
      <c r="B238" s="79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</row>
    <row r="239" spans="2:150" s="23" customFormat="1" ht="12.75">
      <c r="B239" s="79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</row>
    <row r="240" spans="2:150" s="23" customFormat="1" ht="12.75">
      <c r="B240" s="79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</row>
    <row r="241" spans="2:150" s="23" customFormat="1" ht="12.75">
      <c r="B241" s="79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</row>
    <row r="242" spans="2:150" s="23" customFormat="1" ht="12.75">
      <c r="B242" s="79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</row>
    <row r="243" spans="2:150" s="23" customFormat="1" ht="12.75">
      <c r="B243" s="79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</row>
    <row r="244" spans="2:150" s="23" customFormat="1" ht="12.75">
      <c r="B244" s="79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</row>
    <row r="245" spans="2:150" s="23" customFormat="1" ht="12.75">
      <c r="B245" s="79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</row>
    <row r="246" spans="2:150" s="23" customFormat="1" ht="12.75">
      <c r="B246" s="79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</row>
    <row r="247" spans="2:150" s="23" customFormat="1" ht="12.75">
      <c r="B247" s="79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</row>
    <row r="248" spans="2:150" s="23" customFormat="1" ht="12.75">
      <c r="B248" s="79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</row>
    <row r="249" spans="2:150" s="23" customFormat="1" ht="12.75">
      <c r="B249" s="79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</row>
    <row r="250" spans="2:150" s="23" customFormat="1" ht="12.75">
      <c r="B250" s="79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</row>
    <row r="251" spans="2:150" s="23" customFormat="1" ht="12.75">
      <c r="B251" s="79"/>
      <c r="AH251" s="4"/>
      <c r="AI251" s="4"/>
      <c r="AJ251" s="4"/>
      <c r="AK251" s="4"/>
      <c r="AL251" s="4"/>
      <c r="AM251" s="4"/>
      <c r="AN251" s="4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</row>
  </sheetData>
  <sheetProtection/>
  <mergeCells count="7">
    <mergeCell ref="BC2:BU2"/>
    <mergeCell ref="A1:S1"/>
    <mergeCell ref="A2:S2"/>
    <mergeCell ref="A3:A4"/>
    <mergeCell ref="Z4:AW4"/>
    <mergeCell ref="AX4:BU4"/>
    <mergeCell ref="B4:Y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14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140625" defaultRowHeight="12.75"/>
  <cols>
    <col min="1" max="1" width="25.57421875" style="1" bestFit="1" customWidth="1"/>
    <col min="2" max="2" width="6.57421875" style="83" bestFit="1" customWidth="1"/>
    <col min="3" max="5" width="7.421875" style="51" bestFit="1" customWidth="1"/>
    <col min="6" max="7" width="7.8515625" style="51" bestFit="1" customWidth="1"/>
    <col min="8" max="14" width="6.57421875" style="51" customWidth="1"/>
    <col min="15" max="25" width="6.57421875" style="51" bestFit="1" customWidth="1"/>
    <col min="26" max="26" width="6.57421875" style="51" customWidth="1"/>
    <col min="27" max="27" width="8.57421875" style="91" bestFit="1" customWidth="1"/>
    <col min="28" max="30" width="7.421875" style="51" bestFit="1" customWidth="1"/>
    <col min="31" max="31" width="7.8515625" style="51" bestFit="1" customWidth="1"/>
    <col min="32" max="32" width="6.57421875" style="51" bestFit="1" customWidth="1"/>
    <col min="33" max="35" width="7.421875" style="51" bestFit="1" customWidth="1"/>
    <col min="36" max="49" width="6.57421875" style="51" bestFit="1" customWidth="1"/>
    <col min="50" max="50" width="6.57421875" style="51" customWidth="1"/>
    <col min="51" max="61" width="7.421875" style="51" bestFit="1" customWidth="1"/>
    <col min="62" max="71" width="6.57421875" style="51" bestFit="1" customWidth="1"/>
    <col min="72" max="74" width="6.57421875" style="1" bestFit="1" customWidth="1"/>
    <col min="75" max="178" width="9.140625" style="52" customWidth="1"/>
    <col min="179" max="16384" width="9.140625" style="1" customWidth="1"/>
  </cols>
  <sheetData>
    <row r="1" spans="1:178" s="3" customFormat="1" ht="13.5" thickBot="1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8"/>
      <c r="BU1" s="48"/>
      <c r="BV1" s="48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</row>
    <row r="2" spans="1:178" s="3" customFormat="1" ht="13.5" thickBot="1">
      <c r="A2" s="57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8"/>
      <c r="BU2" s="48"/>
      <c r="BV2" s="48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</row>
    <row r="3" spans="1:178" s="2" customFormat="1" ht="13.5" thickBot="1">
      <c r="A3" s="71" t="s">
        <v>1</v>
      </c>
      <c r="B3" s="11">
        <v>2015</v>
      </c>
      <c r="C3" s="11">
        <v>2014</v>
      </c>
      <c r="D3" s="11">
        <v>2013</v>
      </c>
      <c r="E3" s="11">
        <v>2012</v>
      </c>
      <c r="F3" s="11">
        <v>2011</v>
      </c>
      <c r="G3" s="11">
        <v>2010</v>
      </c>
      <c r="H3" s="11">
        <v>2009</v>
      </c>
      <c r="I3" s="11">
        <v>2008</v>
      </c>
      <c r="J3" s="11">
        <v>2007</v>
      </c>
      <c r="K3" s="11">
        <v>2006</v>
      </c>
      <c r="L3" s="11">
        <v>2005</v>
      </c>
      <c r="M3" s="11">
        <v>2004</v>
      </c>
      <c r="N3" s="11">
        <v>2003</v>
      </c>
      <c r="O3" s="11">
        <v>2002</v>
      </c>
      <c r="P3" s="11" t="s">
        <v>2</v>
      </c>
      <c r="Q3" s="11" t="s">
        <v>3</v>
      </c>
      <c r="R3" s="11" t="s">
        <v>4</v>
      </c>
      <c r="S3" s="11" t="s">
        <v>5</v>
      </c>
      <c r="T3" s="11" t="s">
        <v>6</v>
      </c>
      <c r="U3" s="11" t="s">
        <v>7</v>
      </c>
      <c r="V3" s="11" t="s">
        <v>8</v>
      </c>
      <c r="W3" s="11" t="s">
        <v>9</v>
      </c>
      <c r="X3" s="11" t="s">
        <v>10</v>
      </c>
      <c r="Y3" s="11" t="s">
        <v>11</v>
      </c>
      <c r="Z3" s="11">
        <v>2015</v>
      </c>
      <c r="AA3" s="11">
        <v>2014</v>
      </c>
      <c r="AB3" s="11">
        <v>2013</v>
      </c>
      <c r="AC3" s="11">
        <v>2012</v>
      </c>
      <c r="AD3" s="11">
        <v>2011</v>
      </c>
      <c r="AE3" s="11">
        <v>2010</v>
      </c>
      <c r="AF3" s="11">
        <v>2009</v>
      </c>
      <c r="AG3" s="11">
        <v>2008</v>
      </c>
      <c r="AH3" s="11">
        <v>2007</v>
      </c>
      <c r="AI3" s="11">
        <v>2006</v>
      </c>
      <c r="AJ3" s="11">
        <v>2005</v>
      </c>
      <c r="AK3" s="11">
        <v>2004</v>
      </c>
      <c r="AL3" s="11">
        <v>2003</v>
      </c>
      <c r="AM3" s="11">
        <v>2002</v>
      </c>
      <c r="AN3" s="11" t="s">
        <v>2</v>
      </c>
      <c r="AO3" s="11" t="s">
        <v>3</v>
      </c>
      <c r="AP3" s="11" t="s">
        <v>4</v>
      </c>
      <c r="AQ3" s="11" t="s">
        <v>5</v>
      </c>
      <c r="AR3" s="11" t="s">
        <v>6</v>
      </c>
      <c r="AS3" s="11" t="s">
        <v>7</v>
      </c>
      <c r="AT3" s="11" t="s">
        <v>8</v>
      </c>
      <c r="AU3" s="11" t="s">
        <v>9</v>
      </c>
      <c r="AV3" s="11" t="s">
        <v>10</v>
      </c>
      <c r="AW3" s="11" t="s">
        <v>11</v>
      </c>
      <c r="AX3" s="11">
        <v>2015</v>
      </c>
      <c r="AY3" s="11">
        <v>2014</v>
      </c>
      <c r="AZ3" s="11">
        <v>2013</v>
      </c>
      <c r="BA3" s="11">
        <v>2012</v>
      </c>
      <c r="BB3" s="11">
        <v>2011</v>
      </c>
      <c r="BC3" s="11">
        <v>2010</v>
      </c>
      <c r="BD3" s="11">
        <v>2009</v>
      </c>
      <c r="BE3" s="11">
        <v>2008</v>
      </c>
      <c r="BF3" s="11">
        <v>2007</v>
      </c>
      <c r="BG3" s="11">
        <v>2008</v>
      </c>
      <c r="BH3" s="11">
        <v>2006</v>
      </c>
      <c r="BI3" s="11">
        <v>2005</v>
      </c>
      <c r="BJ3" s="11">
        <v>2004</v>
      </c>
      <c r="BK3" s="11">
        <v>2003</v>
      </c>
      <c r="BL3" s="11">
        <v>2002</v>
      </c>
      <c r="BM3" s="11" t="s">
        <v>2</v>
      </c>
      <c r="BN3" s="11" t="s">
        <v>3</v>
      </c>
      <c r="BO3" s="11" t="s">
        <v>4</v>
      </c>
      <c r="BP3" s="11" t="s">
        <v>5</v>
      </c>
      <c r="BQ3" s="11" t="s">
        <v>6</v>
      </c>
      <c r="BR3" s="11" t="s">
        <v>7</v>
      </c>
      <c r="BS3" s="11" t="s">
        <v>8</v>
      </c>
      <c r="BT3" s="11" t="s">
        <v>9</v>
      </c>
      <c r="BU3" s="11" t="s">
        <v>10</v>
      </c>
      <c r="BV3" s="11" t="s">
        <v>11</v>
      </c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</row>
    <row r="4" spans="1:178" s="2" customFormat="1" ht="13.5" thickBot="1">
      <c r="A4" s="72"/>
      <c r="B4" s="73" t="s">
        <v>13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5"/>
      <c r="Z4" s="63" t="s">
        <v>14</v>
      </c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5"/>
      <c r="AX4" s="66" t="s">
        <v>15</v>
      </c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8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</row>
    <row r="5" spans="1:178" s="9" customFormat="1" ht="13.5" thickBot="1">
      <c r="A5" s="12" t="s">
        <v>12</v>
      </c>
      <c r="B5" s="11"/>
      <c r="C5" s="12"/>
      <c r="D5" s="12"/>
      <c r="E5" s="12"/>
      <c r="F5" s="12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11"/>
      <c r="AA5" s="11"/>
      <c r="AB5" s="11"/>
      <c r="AC5" s="11"/>
      <c r="AD5" s="11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11"/>
      <c r="AY5" s="11"/>
      <c r="AZ5" s="11"/>
      <c r="BA5" s="11"/>
      <c r="BB5" s="11"/>
      <c r="BC5" s="11"/>
      <c r="BD5" s="11"/>
      <c r="BE5" s="11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</row>
    <row r="6" spans="1:178" s="10" customFormat="1" ht="13.5" thickBot="1">
      <c r="A6" s="46" t="s">
        <v>16</v>
      </c>
      <c r="B6" s="86">
        <v>227.610441</v>
      </c>
      <c r="C6" s="32">
        <v>181.607809</v>
      </c>
      <c r="D6" s="32">
        <v>179.362854</v>
      </c>
      <c r="E6" s="32">
        <v>202.69</v>
      </c>
      <c r="F6" s="32">
        <v>299.69</v>
      </c>
      <c r="G6" s="56">
        <v>225.16</v>
      </c>
      <c r="H6" s="32">
        <v>183.43</v>
      </c>
      <c r="I6" s="32">
        <v>273.58</v>
      </c>
      <c r="J6" s="31">
        <v>177.4</v>
      </c>
      <c r="K6" s="31">
        <v>183.4</v>
      </c>
      <c r="L6" s="31">
        <v>164.6</v>
      </c>
      <c r="M6" s="31">
        <v>113.25</v>
      </c>
      <c r="N6" s="32">
        <v>155.06</v>
      </c>
      <c r="O6" s="32">
        <v>89.95</v>
      </c>
      <c r="P6" s="32">
        <v>125.64</v>
      </c>
      <c r="Q6" s="32">
        <v>159.92</v>
      </c>
      <c r="R6" s="32">
        <v>94.52</v>
      </c>
      <c r="S6" s="32">
        <v>88.9</v>
      </c>
      <c r="T6" s="32">
        <v>83.03</v>
      </c>
      <c r="U6" s="32">
        <v>75.51</v>
      </c>
      <c r="V6" s="32">
        <v>72.35</v>
      </c>
      <c r="W6" s="32">
        <v>87.45</v>
      </c>
      <c r="X6" s="32">
        <v>106.79</v>
      </c>
      <c r="Y6" s="32">
        <v>97.96</v>
      </c>
      <c r="Z6" s="30">
        <v>72.170541</v>
      </c>
      <c r="AA6" s="30">
        <v>93.334556</v>
      </c>
      <c r="AB6" s="30">
        <v>123.214169</v>
      </c>
      <c r="AC6" s="30">
        <v>158.26</v>
      </c>
      <c r="AD6" s="30">
        <v>180.05</v>
      </c>
      <c r="AE6" s="30">
        <v>113.47</v>
      </c>
      <c r="AF6" s="30">
        <v>79.57</v>
      </c>
      <c r="AG6" s="30">
        <v>146.85</v>
      </c>
      <c r="AH6" s="30">
        <v>101.6</v>
      </c>
      <c r="AI6" s="29">
        <v>143</v>
      </c>
      <c r="AJ6" s="30">
        <v>94.1</v>
      </c>
      <c r="AK6" s="29">
        <v>103.26</v>
      </c>
      <c r="AL6" s="30">
        <v>97.71</v>
      </c>
      <c r="AM6" s="30">
        <v>66.82</v>
      </c>
      <c r="AN6" s="30">
        <v>82.09</v>
      </c>
      <c r="AO6" s="30">
        <v>74.79</v>
      </c>
      <c r="AP6" s="30">
        <v>60.29</v>
      </c>
      <c r="AQ6" s="30">
        <v>46.54</v>
      </c>
      <c r="AR6" s="30">
        <v>59.94</v>
      </c>
      <c r="AS6" s="30">
        <v>49.83</v>
      </c>
      <c r="AT6" s="30">
        <v>37.92</v>
      </c>
      <c r="AU6" s="30">
        <v>35.84</v>
      </c>
      <c r="AV6" s="30">
        <v>33.97</v>
      </c>
      <c r="AW6" s="30">
        <v>51.49</v>
      </c>
      <c r="AX6" s="34">
        <f>+B6+Z6</f>
        <v>299.780982</v>
      </c>
      <c r="AY6" s="34">
        <f>+C6+AA6</f>
        <v>274.942365</v>
      </c>
      <c r="AZ6" s="34">
        <f>+D6+AB6</f>
        <v>302.577023</v>
      </c>
      <c r="BA6" s="34">
        <f>+E6+AC6</f>
        <v>360.95</v>
      </c>
      <c r="BB6" s="34">
        <f>+F6+AD6</f>
        <v>479.74</v>
      </c>
      <c r="BC6" s="34">
        <f>+G6+AE6</f>
        <v>338.63</v>
      </c>
      <c r="BD6" s="34">
        <f>+H6+AF6</f>
        <v>263</v>
      </c>
      <c r="BE6" s="34">
        <f>+I6+AG6</f>
        <v>420.42999999999995</v>
      </c>
      <c r="BF6" s="34">
        <f>+J6+AH6</f>
        <v>279</v>
      </c>
      <c r="BG6" s="34">
        <f>+K6+AI6</f>
        <v>326.4</v>
      </c>
      <c r="BH6" s="34">
        <f>+L6+AJ6</f>
        <v>258.7</v>
      </c>
      <c r="BI6" s="34">
        <f>+M6+AK6</f>
        <v>216.51</v>
      </c>
      <c r="BJ6" s="34">
        <f>+N6+AL6</f>
        <v>252.76999999999998</v>
      </c>
      <c r="BK6" s="34">
        <f>+O6+AM6</f>
        <v>156.76999999999998</v>
      </c>
      <c r="BL6" s="34">
        <f>+P6+AN6</f>
        <v>207.73000000000002</v>
      </c>
      <c r="BM6" s="34">
        <f>+Q6+AO6</f>
        <v>234.70999999999998</v>
      </c>
      <c r="BN6" s="34">
        <f>+R6+AP6</f>
        <v>154.81</v>
      </c>
      <c r="BO6" s="34">
        <f>+S6+AQ6</f>
        <v>135.44</v>
      </c>
      <c r="BP6" s="34">
        <f>+T6+AR6</f>
        <v>142.97</v>
      </c>
      <c r="BQ6" s="34">
        <f>+U6+AS6</f>
        <v>125.34</v>
      </c>
      <c r="BR6" s="34">
        <f>+V6+AT6</f>
        <v>110.27</v>
      </c>
      <c r="BS6" s="34">
        <f>+W6+AU6</f>
        <v>123.29</v>
      </c>
      <c r="BT6" s="34">
        <f>+X6+AV6</f>
        <v>140.76</v>
      </c>
      <c r="BU6" s="34">
        <f aca="true" t="shared" si="0" ref="BU6:BU13">+Y6+AW6</f>
        <v>149.45</v>
      </c>
      <c r="BV6" s="34">
        <f aca="true" t="shared" si="1" ref="BV6:BV13">+AE6+BC6</f>
        <v>452.1</v>
      </c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</row>
    <row r="7" spans="1:178" s="10" customFormat="1" ht="13.5" thickBot="1">
      <c r="A7" s="46" t="s">
        <v>17</v>
      </c>
      <c r="B7" s="86">
        <v>4170.256403</v>
      </c>
      <c r="C7" s="32">
        <v>4788.702441</v>
      </c>
      <c r="D7" s="32">
        <v>4668.311811</v>
      </c>
      <c r="E7" s="32">
        <v>4870.09</v>
      </c>
      <c r="F7" s="32">
        <v>4279.61</v>
      </c>
      <c r="G7" s="56">
        <v>3311.09</v>
      </c>
      <c r="H7" s="32">
        <v>2831.02</v>
      </c>
      <c r="I7" s="32">
        <v>3226.65</v>
      </c>
      <c r="J7" s="31">
        <v>2583.9</v>
      </c>
      <c r="K7" s="31">
        <v>2103.2</v>
      </c>
      <c r="L7" s="31">
        <v>1887.3</v>
      </c>
      <c r="M7" s="31">
        <v>1687.98</v>
      </c>
      <c r="N7" s="32">
        <v>1691.28</v>
      </c>
      <c r="O7" s="32">
        <v>1632.1</v>
      </c>
      <c r="P7" s="32">
        <v>1648.77</v>
      </c>
      <c r="Q7" s="32">
        <v>1665.89</v>
      </c>
      <c r="R7" s="32">
        <v>1557.1</v>
      </c>
      <c r="S7" s="32">
        <v>1589.72</v>
      </c>
      <c r="T7" s="32">
        <v>1469.52</v>
      </c>
      <c r="U7" s="32">
        <v>1370.18</v>
      </c>
      <c r="V7" s="32">
        <v>1295.62</v>
      </c>
      <c r="W7" s="32">
        <v>1212.63</v>
      </c>
      <c r="X7" s="32">
        <v>1135.31</v>
      </c>
      <c r="Y7" s="32">
        <v>1023.91</v>
      </c>
      <c r="Z7" s="30">
        <v>2736.615939</v>
      </c>
      <c r="AA7" s="30">
        <v>2832.054491</v>
      </c>
      <c r="AB7" s="30">
        <v>2715.542497</v>
      </c>
      <c r="AC7" s="30">
        <v>2751.04</v>
      </c>
      <c r="AD7" s="30">
        <v>2600.62</v>
      </c>
      <c r="AE7" s="30">
        <v>2347.99</v>
      </c>
      <c r="AF7" s="30">
        <v>2068.47</v>
      </c>
      <c r="AG7" s="30">
        <v>2387.36</v>
      </c>
      <c r="AH7" s="30">
        <v>2545.6</v>
      </c>
      <c r="AI7" s="29">
        <v>2485.6</v>
      </c>
      <c r="AJ7" s="30">
        <v>2196.3</v>
      </c>
      <c r="AK7" s="29">
        <v>2141.43</v>
      </c>
      <c r="AL7" s="30">
        <v>2088.89</v>
      </c>
      <c r="AM7" s="30">
        <v>2070.02</v>
      </c>
      <c r="AN7" s="30">
        <v>2029.92</v>
      </c>
      <c r="AO7" s="30">
        <v>1978.83</v>
      </c>
      <c r="AP7" s="30">
        <v>1851.28</v>
      </c>
      <c r="AQ7" s="30">
        <v>1769.17</v>
      </c>
      <c r="AR7" s="30">
        <v>1680.68</v>
      </c>
      <c r="AS7" s="30">
        <v>1473.6</v>
      </c>
      <c r="AT7" s="30">
        <v>1336.58</v>
      </c>
      <c r="AU7" s="30">
        <v>1160.18</v>
      </c>
      <c r="AV7" s="30">
        <v>1111.84</v>
      </c>
      <c r="AW7" s="30">
        <v>1038.34</v>
      </c>
      <c r="AX7" s="34">
        <f>+B7+Z7</f>
        <v>6906.872342000001</v>
      </c>
      <c r="AY7" s="34">
        <f>+C7+AA7</f>
        <v>7620.756932</v>
      </c>
      <c r="AZ7" s="34">
        <f>+D7+AB7</f>
        <v>7383.854308</v>
      </c>
      <c r="BA7" s="34">
        <f>+E7+AC7</f>
        <v>7621.13</v>
      </c>
      <c r="BB7" s="34">
        <f>+F7+AD7</f>
        <v>6880.23</v>
      </c>
      <c r="BC7" s="34">
        <f>+G7+AE7</f>
        <v>5659.08</v>
      </c>
      <c r="BD7" s="34">
        <f>+H7+AF7</f>
        <v>4899.49</v>
      </c>
      <c r="BE7" s="34">
        <f>+I7+AG7</f>
        <v>5614.01</v>
      </c>
      <c r="BF7" s="34">
        <f>+J7+AH7</f>
        <v>5129.5</v>
      </c>
      <c r="BG7" s="34">
        <f>+K7+AI7</f>
        <v>4588.799999999999</v>
      </c>
      <c r="BH7" s="34">
        <f>+L7+AJ7</f>
        <v>4083.6000000000004</v>
      </c>
      <c r="BI7" s="34">
        <f>+M7+AK7</f>
        <v>3829.41</v>
      </c>
      <c r="BJ7" s="34">
        <f>+N7+AL7</f>
        <v>3780.17</v>
      </c>
      <c r="BK7" s="34">
        <f>+O7+AM7</f>
        <v>3702.12</v>
      </c>
      <c r="BL7" s="34">
        <f>+P7+AN7</f>
        <v>3678.69</v>
      </c>
      <c r="BM7" s="34">
        <f>+Q7+AO7</f>
        <v>3644.7200000000003</v>
      </c>
      <c r="BN7" s="34">
        <f>+R7+AP7</f>
        <v>3408.38</v>
      </c>
      <c r="BO7" s="34">
        <f>+S7+AQ7</f>
        <v>3358.8900000000003</v>
      </c>
      <c r="BP7" s="34">
        <f>+T7+AR7</f>
        <v>3150.2</v>
      </c>
      <c r="BQ7" s="34">
        <f>+U7+AS7</f>
        <v>2843.7799999999997</v>
      </c>
      <c r="BR7" s="34">
        <f>+V7+AT7</f>
        <v>2632.2</v>
      </c>
      <c r="BS7" s="34">
        <f>+W7+AU7</f>
        <v>2372.8100000000004</v>
      </c>
      <c r="BT7" s="34">
        <f>+X7+AV7</f>
        <v>2247.1499999999996</v>
      </c>
      <c r="BU7" s="34">
        <f t="shared" si="0"/>
        <v>2062.25</v>
      </c>
      <c r="BV7" s="34">
        <f t="shared" si="1"/>
        <v>8007.07</v>
      </c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</row>
    <row r="8" spans="1:178" s="10" customFormat="1" ht="13.5" thickBot="1">
      <c r="A8" s="46" t="s">
        <v>18</v>
      </c>
      <c r="B8" s="86">
        <v>2582.210174</v>
      </c>
      <c r="C8" s="32">
        <v>2823.744616</v>
      </c>
      <c r="D8" s="32">
        <v>2501.778587</v>
      </c>
      <c r="E8" s="32">
        <v>2452.58</v>
      </c>
      <c r="F8" s="32">
        <v>2856.39</v>
      </c>
      <c r="G8" s="56">
        <v>1929.2</v>
      </c>
      <c r="H8" s="32">
        <v>1600.83</v>
      </c>
      <c r="I8" s="32">
        <v>1998.68</v>
      </c>
      <c r="J8" s="31">
        <v>1801.6</v>
      </c>
      <c r="K8" s="31">
        <v>1682.4</v>
      </c>
      <c r="L8" s="31">
        <v>1442.1</v>
      </c>
      <c r="M8" s="31">
        <v>1396.57</v>
      </c>
      <c r="N8" s="32">
        <v>1438.47</v>
      </c>
      <c r="O8" s="32">
        <v>1372.42</v>
      </c>
      <c r="P8" s="32">
        <v>1453.35</v>
      </c>
      <c r="Q8" s="32">
        <v>1452.43</v>
      </c>
      <c r="R8" s="32">
        <v>1144.72</v>
      </c>
      <c r="S8" s="32">
        <v>1225.34</v>
      </c>
      <c r="T8" s="32">
        <v>1108.5</v>
      </c>
      <c r="U8" s="32">
        <v>837.36</v>
      </c>
      <c r="V8" s="32">
        <v>875.27</v>
      </c>
      <c r="W8" s="32">
        <v>630.13</v>
      </c>
      <c r="X8" s="32">
        <v>579.55</v>
      </c>
      <c r="Y8" s="32">
        <v>532.93</v>
      </c>
      <c r="Z8" s="30">
        <v>2230.167031</v>
      </c>
      <c r="AA8" s="30">
        <v>2185.773391</v>
      </c>
      <c r="AB8" s="30">
        <v>2199.454631</v>
      </c>
      <c r="AC8" s="30">
        <v>2344.14</v>
      </c>
      <c r="AD8" s="30">
        <v>2219.8</v>
      </c>
      <c r="AE8" s="30">
        <v>1928.34</v>
      </c>
      <c r="AF8" s="30">
        <v>1617.04</v>
      </c>
      <c r="AG8" s="30">
        <v>2008.98</v>
      </c>
      <c r="AH8" s="30">
        <v>1853.7</v>
      </c>
      <c r="AI8" s="29">
        <v>1657.1</v>
      </c>
      <c r="AJ8" s="30">
        <v>1833.2</v>
      </c>
      <c r="AK8" s="29">
        <v>1812.47</v>
      </c>
      <c r="AL8" s="30">
        <v>1853.34</v>
      </c>
      <c r="AM8" s="30">
        <v>1770.67</v>
      </c>
      <c r="AN8" s="30">
        <v>1725</v>
      </c>
      <c r="AO8" s="30">
        <v>1738.82</v>
      </c>
      <c r="AP8" s="30">
        <v>1387.77</v>
      </c>
      <c r="AQ8" s="30">
        <v>1248.2</v>
      </c>
      <c r="AR8" s="30">
        <v>1129.46</v>
      </c>
      <c r="AS8" s="30">
        <v>761.69</v>
      </c>
      <c r="AT8" s="30">
        <v>608.36</v>
      </c>
      <c r="AU8" s="30">
        <v>429.72</v>
      </c>
      <c r="AV8" s="30">
        <v>345.75</v>
      </c>
      <c r="AW8" s="30">
        <v>264.51</v>
      </c>
      <c r="AX8" s="34">
        <f>+B8+Z8</f>
        <v>4812.377205</v>
      </c>
      <c r="AY8" s="34">
        <f>+C8+AA8</f>
        <v>5009.518007000001</v>
      </c>
      <c r="AZ8" s="34">
        <f>+D8+AB8</f>
        <v>4701.233217999999</v>
      </c>
      <c r="BA8" s="34">
        <f>+E8+AC8</f>
        <v>4796.719999999999</v>
      </c>
      <c r="BB8" s="34">
        <f>+F8+AD8</f>
        <v>5076.1900000000005</v>
      </c>
      <c r="BC8" s="34">
        <f>+G8+AE8</f>
        <v>3857.54</v>
      </c>
      <c r="BD8" s="34">
        <f>+H8+AF8</f>
        <v>3217.87</v>
      </c>
      <c r="BE8" s="34">
        <f>+I8+AG8</f>
        <v>4007.66</v>
      </c>
      <c r="BF8" s="34">
        <f>+J8+AH8</f>
        <v>3655.3</v>
      </c>
      <c r="BG8" s="34">
        <f>+K8+AI8</f>
        <v>3339.5</v>
      </c>
      <c r="BH8" s="34">
        <f>+L8+AJ8</f>
        <v>3275.3</v>
      </c>
      <c r="BI8" s="34">
        <f>+M8+AK8</f>
        <v>3209.04</v>
      </c>
      <c r="BJ8" s="34">
        <f>+N8+AL8</f>
        <v>3291.81</v>
      </c>
      <c r="BK8" s="34">
        <f>+O8+AM8</f>
        <v>3143.09</v>
      </c>
      <c r="BL8" s="34">
        <f>+P8+AN8</f>
        <v>3178.35</v>
      </c>
      <c r="BM8" s="34">
        <f>+Q8+AO8</f>
        <v>3191.25</v>
      </c>
      <c r="BN8" s="34">
        <f>+R8+AP8</f>
        <v>2532.49</v>
      </c>
      <c r="BO8" s="34">
        <f>+S8+AQ8</f>
        <v>2473.54</v>
      </c>
      <c r="BP8" s="34">
        <f>+T8+AR8</f>
        <v>2237.96</v>
      </c>
      <c r="BQ8" s="34">
        <f>+U8+AS8</f>
        <v>1599.0500000000002</v>
      </c>
      <c r="BR8" s="34">
        <f>+V8+AT8</f>
        <v>1483.63</v>
      </c>
      <c r="BS8" s="34">
        <f>+W8+AU8</f>
        <v>1059.85</v>
      </c>
      <c r="BT8" s="34">
        <f>+X8+AV8</f>
        <v>925.3</v>
      </c>
      <c r="BU8" s="34">
        <f t="shared" si="0"/>
        <v>797.4399999999999</v>
      </c>
      <c r="BV8" s="34">
        <f t="shared" si="1"/>
        <v>5785.88</v>
      </c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</row>
    <row r="9" spans="1:178" s="10" customFormat="1" ht="13.5" thickBot="1">
      <c r="A9" s="46" t="s">
        <v>19</v>
      </c>
      <c r="B9" s="86">
        <v>5029.590251</v>
      </c>
      <c r="C9" s="32">
        <v>5212.503943</v>
      </c>
      <c r="D9" s="32">
        <v>4634.216224</v>
      </c>
      <c r="E9" s="32">
        <v>5072.74</v>
      </c>
      <c r="F9" s="32">
        <v>5379.41</v>
      </c>
      <c r="G9" s="56">
        <v>3647.68</v>
      </c>
      <c r="H9" s="32">
        <v>3189.18</v>
      </c>
      <c r="I9" s="32">
        <v>3996.55</v>
      </c>
      <c r="J9" s="31">
        <v>3298.8</v>
      </c>
      <c r="K9" s="31">
        <v>2813.3</v>
      </c>
      <c r="L9" s="31">
        <v>2222.4</v>
      </c>
      <c r="M9" s="31">
        <v>2070.51</v>
      </c>
      <c r="N9" s="32">
        <v>1831.36</v>
      </c>
      <c r="O9" s="32">
        <v>1635.59</v>
      </c>
      <c r="P9" s="32">
        <v>1506.88</v>
      </c>
      <c r="Q9" s="32">
        <v>1476.17</v>
      </c>
      <c r="R9" s="32">
        <v>1368.64</v>
      </c>
      <c r="S9" s="32">
        <v>1576.98</v>
      </c>
      <c r="T9" s="32">
        <v>1425.16</v>
      </c>
      <c r="U9" s="32">
        <v>1285.12</v>
      </c>
      <c r="V9" s="32">
        <v>1337.16</v>
      </c>
      <c r="W9" s="32">
        <v>1087.86</v>
      </c>
      <c r="X9" s="32">
        <v>1048.1</v>
      </c>
      <c r="Y9" s="32">
        <v>981.54</v>
      </c>
      <c r="Z9" s="30">
        <v>3546.982276</v>
      </c>
      <c r="AA9" s="30">
        <v>3594.291818</v>
      </c>
      <c r="AB9" s="30">
        <v>3481.38518</v>
      </c>
      <c r="AC9" s="30">
        <v>3667.94</v>
      </c>
      <c r="AD9" s="30">
        <v>3564.84</v>
      </c>
      <c r="AE9" s="30">
        <v>2768.85</v>
      </c>
      <c r="AF9" s="30">
        <v>2609.97</v>
      </c>
      <c r="AG9" s="30">
        <v>3126.39</v>
      </c>
      <c r="AH9" s="30">
        <v>2775</v>
      </c>
      <c r="AI9" s="29">
        <v>2829.2</v>
      </c>
      <c r="AJ9" s="30">
        <v>2883.3</v>
      </c>
      <c r="AK9" s="29">
        <v>2884.56</v>
      </c>
      <c r="AL9" s="30">
        <v>2704.55</v>
      </c>
      <c r="AM9" s="30">
        <v>2518.97</v>
      </c>
      <c r="AN9" s="30">
        <v>2360.47</v>
      </c>
      <c r="AO9" s="30">
        <v>2334.89</v>
      </c>
      <c r="AP9" s="30">
        <v>2014.49</v>
      </c>
      <c r="AQ9" s="30">
        <v>1849.78</v>
      </c>
      <c r="AR9" s="30">
        <v>1798.81</v>
      </c>
      <c r="AS9" s="30">
        <v>1467.72</v>
      </c>
      <c r="AT9" s="30">
        <v>1302.22</v>
      </c>
      <c r="AU9" s="30">
        <v>1090.19</v>
      </c>
      <c r="AV9" s="30">
        <v>999.89</v>
      </c>
      <c r="AW9" s="30">
        <v>883.97</v>
      </c>
      <c r="AX9" s="34">
        <f>+B9+Z9</f>
        <v>8576.572527</v>
      </c>
      <c r="AY9" s="34">
        <f>+C9+AA9</f>
        <v>8806.795761</v>
      </c>
      <c r="AZ9" s="34">
        <f>+D9+AB9</f>
        <v>8115.601404</v>
      </c>
      <c r="BA9" s="34">
        <f>+E9+AC9</f>
        <v>8740.68</v>
      </c>
      <c r="BB9" s="34">
        <f>+F9+AD9</f>
        <v>8944.25</v>
      </c>
      <c r="BC9" s="34">
        <f>+G9+AE9</f>
        <v>6416.53</v>
      </c>
      <c r="BD9" s="34">
        <f>+H9+AF9</f>
        <v>5799.15</v>
      </c>
      <c r="BE9" s="34">
        <f>+I9+AG9</f>
        <v>7122.9400000000005</v>
      </c>
      <c r="BF9" s="34">
        <f>+J9+AH9</f>
        <v>6073.8</v>
      </c>
      <c r="BG9" s="34">
        <f>+K9+AI9</f>
        <v>5642.5</v>
      </c>
      <c r="BH9" s="34">
        <f>+L9+AJ9</f>
        <v>5105.700000000001</v>
      </c>
      <c r="BI9" s="34">
        <f>+M9+AK9</f>
        <v>4955.07</v>
      </c>
      <c r="BJ9" s="34">
        <f>+N9+AL9</f>
        <v>4535.91</v>
      </c>
      <c r="BK9" s="34">
        <f>+O9+AM9</f>
        <v>4154.5599999999995</v>
      </c>
      <c r="BL9" s="34">
        <f>+P9+AN9</f>
        <v>3867.35</v>
      </c>
      <c r="BM9" s="34">
        <f>+Q9+AO9</f>
        <v>3811.06</v>
      </c>
      <c r="BN9" s="34">
        <f>+R9+AP9</f>
        <v>3383.13</v>
      </c>
      <c r="BO9" s="34">
        <f>+S9+AQ9</f>
        <v>3426.76</v>
      </c>
      <c r="BP9" s="34">
        <f>+T9+AR9</f>
        <v>3223.9700000000003</v>
      </c>
      <c r="BQ9" s="34">
        <f>+U9+AS9</f>
        <v>2752.84</v>
      </c>
      <c r="BR9" s="34">
        <f>+V9+AT9</f>
        <v>2639.38</v>
      </c>
      <c r="BS9" s="34">
        <f>+W9+AU9</f>
        <v>2178.05</v>
      </c>
      <c r="BT9" s="34">
        <f>+X9+AV9</f>
        <v>2047.9899999999998</v>
      </c>
      <c r="BU9" s="34">
        <f t="shared" si="0"/>
        <v>1865.51</v>
      </c>
      <c r="BV9" s="34">
        <f t="shared" si="1"/>
        <v>9185.38</v>
      </c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</row>
    <row r="10" spans="1:178" s="10" customFormat="1" ht="13.5" thickBot="1">
      <c r="A10" s="46" t="s">
        <v>20</v>
      </c>
      <c r="B10" s="86">
        <v>4713.899383</v>
      </c>
      <c r="C10" s="32">
        <v>5360.176405</v>
      </c>
      <c r="D10" s="32">
        <v>4720.460955</v>
      </c>
      <c r="E10" s="32">
        <v>5128.67</v>
      </c>
      <c r="F10" s="32">
        <v>5549.32</v>
      </c>
      <c r="G10" s="56">
        <v>4092.47</v>
      </c>
      <c r="H10" s="32">
        <v>2955.36</v>
      </c>
      <c r="I10" s="32">
        <v>4293.09</v>
      </c>
      <c r="J10" s="33">
        <v>3948.9</v>
      </c>
      <c r="K10" s="31">
        <v>3325.2</v>
      </c>
      <c r="L10" s="31">
        <v>2902.5</v>
      </c>
      <c r="M10" s="31">
        <v>2747.01</v>
      </c>
      <c r="N10" s="32">
        <v>2559.77</v>
      </c>
      <c r="O10" s="32">
        <v>2321.63</v>
      </c>
      <c r="P10" s="32">
        <v>2161.09</v>
      </c>
      <c r="Q10" s="32">
        <v>2279.93</v>
      </c>
      <c r="R10" s="32">
        <v>2066.65</v>
      </c>
      <c r="S10" s="32">
        <v>2048.21</v>
      </c>
      <c r="T10" s="32">
        <v>1745.6</v>
      </c>
      <c r="U10" s="32">
        <v>1417.21</v>
      </c>
      <c r="V10" s="32">
        <v>1080.65</v>
      </c>
      <c r="W10" s="32">
        <v>850.27</v>
      </c>
      <c r="X10" s="32">
        <v>746.41</v>
      </c>
      <c r="Y10" s="32">
        <v>686.09</v>
      </c>
      <c r="Z10" s="30">
        <v>4365.819858</v>
      </c>
      <c r="AA10" s="30">
        <v>4271.231909</v>
      </c>
      <c r="AB10" s="30">
        <v>4208.24299</v>
      </c>
      <c r="AC10" s="30">
        <v>4295.24</v>
      </c>
      <c r="AD10" s="30">
        <v>4166.3</v>
      </c>
      <c r="AE10" s="30">
        <v>3615.15</v>
      </c>
      <c r="AF10" s="30">
        <v>3041.27</v>
      </c>
      <c r="AG10" s="30">
        <v>3775.8</v>
      </c>
      <c r="AH10" s="30">
        <v>3631.4</v>
      </c>
      <c r="AI10" s="29">
        <v>3454.7</v>
      </c>
      <c r="AJ10" s="30">
        <v>3529.7</v>
      </c>
      <c r="AK10" s="29">
        <v>3410.26</v>
      </c>
      <c r="AL10" s="30">
        <v>3123.26</v>
      </c>
      <c r="AM10" s="30">
        <v>3070.8</v>
      </c>
      <c r="AN10" s="30">
        <v>2969.25</v>
      </c>
      <c r="AO10" s="30">
        <v>2933.48</v>
      </c>
      <c r="AP10" s="30">
        <v>2497.1</v>
      </c>
      <c r="AQ10" s="30">
        <v>2347.59</v>
      </c>
      <c r="AR10" s="30">
        <v>2120.35</v>
      </c>
      <c r="AS10" s="30">
        <v>1636.57</v>
      </c>
      <c r="AT10" s="30">
        <v>1270.91</v>
      </c>
      <c r="AU10" s="30">
        <v>953.23</v>
      </c>
      <c r="AV10" s="30">
        <v>816.98</v>
      </c>
      <c r="AW10" s="30">
        <v>714.46</v>
      </c>
      <c r="AX10" s="34">
        <f>+B10+Z10</f>
        <v>9079.719240999999</v>
      </c>
      <c r="AY10" s="34">
        <f>+C10+AA10</f>
        <v>9631.408314</v>
      </c>
      <c r="AZ10" s="34">
        <f>+D10+AB10</f>
        <v>8928.703945</v>
      </c>
      <c r="BA10" s="34">
        <f>+E10+AC10</f>
        <v>9423.91</v>
      </c>
      <c r="BB10" s="34">
        <f>+F10+AD10</f>
        <v>9715.619999999999</v>
      </c>
      <c r="BC10" s="34">
        <f>+G10+AE10</f>
        <v>7707.62</v>
      </c>
      <c r="BD10" s="34">
        <f>+H10+AF10</f>
        <v>5996.63</v>
      </c>
      <c r="BE10" s="34">
        <f>+I10+AG10</f>
        <v>8068.89</v>
      </c>
      <c r="BF10" s="34">
        <f>+J10+AH10</f>
        <v>7580.3</v>
      </c>
      <c r="BG10" s="34">
        <f>+K10+AI10</f>
        <v>6779.9</v>
      </c>
      <c r="BH10" s="34">
        <f>+L10+AJ10</f>
        <v>6432.2</v>
      </c>
      <c r="BI10" s="34">
        <f>+M10+AK10</f>
        <v>6157.27</v>
      </c>
      <c r="BJ10" s="34">
        <f>+N10+AL10</f>
        <v>5683.030000000001</v>
      </c>
      <c r="BK10" s="34">
        <f>+O10+AM10</f>
        <v>5392.43</v>
      </c>
      <c r="BL10" s="34">
        <f>+P10+AN10</f>
        <v>5130.34</v>
      </c>
      <c r="BM10" s="34">
        <f>+Q10+AO10</f>
        <v>5213.41</v>
      </c>
      <c r="BN10" s="34">
        <f>+R10+AP10</f>
        <v>4563.75</v>
      </c>
      <c r="BO10" s="34">
        <f>+S10+AQ10</f>
        <v>4395.8</v>
      </c>
      <c r="BP10" s="34">
        <f>+T10+AR10</f>
        <v>3865.95</v>
      </c>
      <c r="BQ10" s="34">
        <f>+U10+AS10</f>
        <v>3053.7799999999997</v>
      </c>
      <c r="BR10" s="34">
        <f>+V10+AT10</f>
        <v>2351.5600000000004</v>
      </c>
      <c r="BS10" s="34">
        <f>+W10+AU10</f>
        <v>1803.5</v>
      </c>
      <c r="BT10" s="34">
        <f>+X10+AV10</f>
        <v>1563.3899999999999</v>
      </c>
      <c r="BU10" s="34">
        <f t="shared" si="0"/>
        <v>1400.5500000000002</v>
      </c>
      <c r="BV10" s="34">
        <f t="shared" si="1"/>
        <v>11322.77</v>
      </c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</row>
    <row r="11" spans="1:178" s="10" customFormat="1" ht="13.5" thickBot="1">
      <c r="A11" s="46" t="s">
        <v>21</v>
      </c>
      <c r="B11" s="86">
        <v>1056.046619</v>
      </c>
      <c r="C11" s="32">
        <v>838.779424</v>
      </c>
      <c r="D11" s="32">
        <v>874.169977</v>
      </c>
      <c r="E11" s="32">
        <v>903.74</v>
      </c>
      <c r="F11" s="32">
        <v>861.06</v>
      </c>
      <c r="G11" s="56">
        <v>774.51</v>
      </c>
      <c r="H11" s="32">
        <v>571.66</v>
      </c>
      <c r="I11" s="32">
        <v>899.31</v>
      </c>
      <c r="J11" s="31">
        <v>720.7</v>
      </c>
      <c r="K11" s="31">
        <v>607.4</v>
      </c>
      <c r="L11" s="31">
        <v>468.6</v>
      </c>
      <c r="M11" s="31">
        <v>456.85</v>
      </c>
      <c r="N11" s="32">
        <v>376.29</v>
      </c>
      <c r="O11" s="32">
        <v>316.78</v>
      </c>
      <c r="P11" s="32">
        <v>342.44</v>
      </c>
      <c r="Q11" s="32">
        <v>270.79</v>
      </c>
      <c r="R11" s="32">
        <v>273.01</v>
      </c>
      <c r="S11" s="32">
        <v>256.05</v>
      </c>
      <c r="T11" s="32">
        <v>219.01</v>
      </c>
      <c r="U11" s="32">
        <v>206.72</v>
      </c>
      <c r="V11" s="32">
        <v>197.9</v>
      </c>
      <c r="W11" s="32">
        <v>150.03</v>
      </c>
      <c r="X11" s="32">
        <v>114.85</v>
      </c>
      <c r="Y11" s="32">
        <v>155.4</v>
      </c>
      <c r="Z11" s="30">
        <v>2283.149295</v>
      </c>
      <c r="AA11" s="30">
        <v>2362.441857</v>
      </c>
      <c r="AB11" s="30">
        <v>2083.895864</v>
      </c>
      <c r="AC11" s="30">
        <v>2078.52</v>
      </c>
      <c r="AD11" s="30">
        <v>2002.32</v>
      </c>
      <c r="AE11" s="30">
        <v>1533.16</v>
      </c>
      <c r="AF11" s="30">
        <v>1298.11</v>
      </c>
      <c r="AG11" s="30">
        <v>1386.78</v>
      </c>
      <c r="AH11" s="30">
        <v>1344</v>
      </c>
      <c r="AI11" s="29">
        <v>1301.1</v>
      </c>
      <c r="AJ11" s="30">
        <v>962.9</v>
      </c>
      <c r="AK11" s="29">
        <v>865.42</v>
      </c>
      <c r="AL11" s="30">
        <v>676.34</v>
      </c>
      <c r="AM11" s="30">
        <v>583.81</v>
      </c>
      <c r="AN11" s="30">
        <v>526.96</v>
      </c>
      <c r="AO11" s="30">
        <v>515.18</v>
      </c>
      <c r="AP11" s="30">
        <v>397.86</v>
      </c>
      <c r="AQ11" s="30">
        <v>367.43</v>
      </c>
      <c r="AR11" s="30">
        <v>331.42</v>
      </c>
      <c r="AS11" s="30">
        <v>269.8</v>
      </c>
      <c r="AT11" s="30">
        <v>202.86</v>
      </c>
      <c r="AU11" s="30">
        <v>139.3</v>
      </c>
      <c r="AV11" s="30">
        <v>100.18</v>
      </c>
      <c r="AW11" s="30">
        <v>55.87</v>
      </c>
      <c r="AX11" s="34">
        <f>+B11+Z11</f>
        <v>3339.195914</v>
      </c>
      <c r="AY11" s="34">
        <f>+C11+AA11</f>
        <v>3201.2212809999996</v>
      </c>
      <c r="AZ11" s="34">
        <f>+D11+AB11</f>
        <v>2958.065841</v>
      </c>
      <c r="BA11" s="34">
        <f>+E11+AC11</f>
        <v>2982.26</v>
      </c>
      <c r="BB11" s="34">
        <f>+F11+AD11</f>
        <v>2863.38</v>
      </c>
      <c r="BC11" s="34">
        <f>+G11+AE11</f>
        <v>2307.67</v>
      </c>
      <c r="BD11" s="34">
        <f>+H11+AF11</f>
        <v>1869.77</v>
      </c>
      <c r="BE11" s="34">
        <f>+I11+AG11</f>
        <v>2286.09</v>
      </c>
      <c r="BF11" s="34">
        <f>+J11+AH11</f>
        <v>2064.7</v>
      </c>
      <c r="BG11" s="34">
        <f>+K11+AI11</f>
        <v>1908.5</v>
      </c>
      <c r="BH11" s="34">
        <f>+L11+AJ11</f>
        <v>1431.5</v>
      </c>
      <c r="BI11" s="34">
        <f>+M11+AK11</f>
        <v>1322.27</v>
      </c>
      <c r="BJ11" s="34">
        <f>+N11+AL11</f>
        <v>1052.63</v>
      </c>
      <c r="BK11" s="34">
        <f>+O11+AM11</f>
        <v>900.5899999999999</v>
      </c>
      <c r="BL11" s="34">
        <f>+P11+AN11</f>
        <v>869.4000000000001</v>
      </c>
      <c r="BM11" s="34">
        <f>+Q11+AO11</f>
        <v>785.97</v>
      </c>
      <c r="BN11" s="34">
        <f>+R11+AP11</f>
        <v>670.87</v>
      </c>
      <c r="BO11" s="34">
        <f>+S11+AQ11</f>
        <v>623.48</v>
      </c>
      <c r="BP11" s="34">
        <f>+T11+AR11</f>
        <v>550.4300000000001</v>
      </c>
      <c r="BQ11" s="34">
        <f>+U11+AS11</f>
        <v>476.52</v>
      </c>
      <c r="BR11" s="34">
        <f>+V11+AT11</f>
        <v>400.76</v>
      </c>
      <c r="BS11" s="34">
        <f>+W11+AU11</f>
        <v>289.33000000000004</v>
      </c>
      <c r="BT11" s="34">
        <f>+X11+AV11</f>
        <v>215.03</v>
      </c>
      <c r="BU11" s="34">
        <f t="shared" si="0"/>
        <v>211.27</v>
      </c>
      <c r="BV11" s="34">
        <f t="shared" si="1"/>
        <v>3840.83</v>
      </c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</row>
    <row r="12" spans="1:178" s="10" customFormat="1" ht="13.5" thickBot="1">
      <c r="A12" s="46" t="s">
        <v>22</v>
      </c>
      <c r="B12" s="86">
        <v>6525.717118</v>
      </c>
      <c r="C12" s="32">
        <v>9115.440083</v>
      </c>
      <c r="D12" s="32">
        <v>9238.622806</v>
      </c>
      <c r="E12" s="32">
        <v>8139.12</v>
      </c>
      <c r="F12" s="32">
        <v>6722.16</v>
      </c>
      <c r="G12" s="56">
        <v>4899.16</v>
      </c>
      <c r="H12" s="32">
        <v>3497</v>
      </c>
      <c r="I12" s="32">
        <v>4040.63</v>
      </c>
      <c r="J12" s="31">
        <v>2910.1</v>
      </c>
      <c r="K12" s="31">
        <v>2075.3</v>
      </c>
      <c r="L12" s="31">
        <v>1557.9</v>
      </c>
      <c r="M12" s="31">
        <v>1228.74</v>
      </c>
      <c r="N12" s="32">
        <v>1204.27</v>
      </c>
      <c r="O12" s="32">
        <v>922.62</v>
      </c>
      <c r="P12" s="32">
        <v>1011.33</v>
      </c>
      <c r="Q12" s="32">
        <v>1103.83</v>
      </c>
      <c r="R12" s="32">
        <v>1139.3</v>
      </c>
      <c r="S12" s="32">
        <v>1360.34</v>
      </c>
      <c r="T12" s="32">
        <v>1225.68</v>
      </c>
      <c r="U12" s="32">
        <v>1110.68</v>
      </c>
      <c r="V12" s="32">
        <v>1125.65</v>
      </c>
      <c r="W12" s="32">
        <v>1064.88</v>
      </c>
      <c r="X12" s="32">
        <v>941.22</v>
      </c>
      <c r="Y12" s="32">
        <v>873.06</v>
      </c>
      <c r="Z12" s="30">
        <v>251.208027</v>
      </c>
      <c r="AA12" s="30">
        <v>246.123893</v>
      </c>
      <c r="AB12" s="30">
        <v>275.121522</v>
      </c>
      <c r="AC12" s="30">
        <v>232.94</v>
      </c>
      <c r="AD12" s="30">
        <v>238.53</v>
      </c>
      <c r="AE12" s="30">
        <v>236.69</v>
      </c>
      <c r="AF12" s="30">
        <v>174.69</v>
      </c>
      <c r="AG12" s="30">
        <v>236.09</v>
      </c>
      <c r="AH12" s="30">
        <v>239.6</v>
      </c>
      <c r="AI12" s="29">
        <v>244.4</v>
      </c>
      <c r="AJ12" s="30">
        <v>215.6</v>
      </c>
      <c r="AK12" s="29">
        <v>207.93</v>
      </c>
      <c r="AL12" s="30">
        <v>188.58</v>
      </c>
      <c r="AM12" s="30">
        <v>203.22</v>
      </c>
      <c r="AN12" s="30">
        <v>218.81</v>
      </c>
      <c r="AO12" s="30">
        <v>231.94</v>
      </c>
      <c r="AP12" s="30">
        <v>262.82</v>
      </c>
      <c r="AQ12" s="30">
        <v>243.64</v>
      </c>
      <c r="AR12" s="30">
        <v>304.42</v>
      </c>
      <c r="AS12" s="30">
        <v>283.06</v>
      </c>
      <c r="AT12" s="30">
        <v>252.44</v>
      </c>
      <c r="AU12" s="30">
        <v>231.08</v>
      </c>
      <c r="AV12" s="30">
        <v>216.3</v>
      </c>
      <c r="AW12" s="30">
        <v>212.04</v>
      </c>
      <c r="AX12" s="34">
        <f>+B12+Z12</f>
        <v>6776.925144999999</v>
      </c>
      <c r="AY12" s="34">
        <f>+C12+AA12</f>
        <v>9361.563976</v>
      </c>
      <c r="AZ12" s="34">
        <f>+D12+AB12</f>
        <v>9513.744327999999</v>
      </c>
      <c r="BA12" s="34">
        <f>+E12+AC12</f>
        <v>8372.06</v>
      </c>
      <c r="BB12" s="34">
        <f>+F12+AD12</f>
        <v>6960.69</v>
      </c>
      <c r="BC12" s="34">
        <f>+G12+AE12</f>
        <v>5135.849999999999</v>
      </c>
      <c r="BD12" s="34">
        <f>+H12+AF12</f>
        <v>3671.69</v>
      </c>
      <c r="BE12" s="34">
        <f>+I12+AG12</f>
        <v>4276.72</v>
      </c>
      <c r="BF12" s="34">
        <f>+J12+AH12</f>
        <v>3149.7</v>
      </c>
      <c r="BG12" s="34">
        <f>+K12+AI12</f>
        <v>2319.7000000000003</v>
      </c>
      <c r="BH12" s="34">
        <f>+L12+AJ12</f>
        <v>1773.5</v>
      </c>
      <c r="BI12" s="34">
        <f>+M12+AK12</f>
        <v>1436.67</v>
      </c>
      <c r="BJ12" s="34">
        <f>+N12+AL12</f>
        <v>1392.85</v>
      </c>
      <c r="BK12" s="34">
        <f>+O12+AM12</f>
        <v>1125.84</v>
      </c>
      <c r="BL12" s="34">
        <f>+P12+AN12</f>
        <v>1230.14</v>
      </c>
      <c r="BM12" s="34">
        <f>+Q12+AO12</f>
        <v>1335.77</v>
      </c>
      <c r="BN12" s="34">
        <f>+R12+AP12</f>
        <v>1402.12</v>
      </c>
      <c r="BO12" s="34">
        <f>+S12+AQ12</f>
        <v>1603.98</v>
      </c>
      <c r="BP12" s="34">
        <f>+T12+AR12</f>
        <v>1530.1000000000001</v>
      </c>
      <c r="BQ12" s="34">
        <f>+U12+AS12</f>
        <v>1393.74</v>
      </c>
      <c r="BR12" s="34">
        <f>+V12+AT12</f>
        <v>1378.0900000000001</v>
      </c>
      <c r="BS12" s="34">
        <f>+W12+AU12</f>
        <v>1295.96</v>
      </c>
      <c r="BT12" s="34">
        <f>+X12+AV12</f>
        <v>1157.52</v>
      </c>
      <c r="BU12" s="34">
        <f t="shared" si="0"/>
        <v>1085.1</v>
      </c>
      <c r="BV12" s="34">
        <f t="shared" si="1"/>
        <v>5372.539999999999</v>
      </c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</row>
    <row r="13" spans="1:178" s="9" customFormat="1" ht="13.5" thickBot="1">
      <c r="A13" s="12" t="s">
        <v>44</v>
      </c>
      <c r="B13" s="41">
        <f>SUM(B6:B12)</f>
        <v>24305.330389000002</v>
      </c>
      <c r="C13" s="24">
        <f>SUM(C6:C12)</f>
        <v>28320.954721000002</v>
      </c>
      <c r="D13" s="24">
        <f>SUM(D6:D12)</f>
        <v>26816.923214</v>
      </c>
      <c r="E13" s="24">
        <f>SUM(E6:E12)</f>
        <v>26769.629999999997</v>
      </c>
      <c r="F13" s="24">
        <f aca="true" t="shared" si="2" ref="F13:N13">SUM(F6:F12)</f>
        <v>25947.64</v>
      </c>
      <c r="G13" s="24">
        <f t="shared" si="2"/>
        <v>18879.269999999997</v>
      </c>
      <c r="H13" s="24">
        <f>SUM(H6:H12)</f>
        <v>14828.48</v>
      </c>
      <c r="I13" s="24">
        <f>SUM(I6:I12)</f>
        <v>18728.489999999998</v>
      </c>
      <c r="J13" s="24">
        <f t="shared" si="2"/>
        <v>15441.400000000001</v>
      </c>
      <c r="K13" s="24">
        <f t="shared" si="2"/>
        <v>12790.2</v>
      </c>
      <c r="L13" s="24">
        <f t="shared" si="2"/>
        <v>10645.4</v>
      </c>
      <c r="M13" s="24">
        <f t="shared" si="2"/>
        <v>9700.91</v>
      </c>
      <c r="N13" s="24">
        <f t="shared" si="2"/>
        <v>9256.5</v>
      </c>
      <c r="O13" s="24">
        <v>8291.09</v>
      </c>
      <c r="P13" s="24">
        <v>8249.5</v>
      </c>
      <c r="Q13" s="24">
        <v>8408.96</v>
      </c>
      <c r="R13" s="24">
        <v>7643.94</v>
      </c>
      <c r="S13" s="24">
        <v>8145.54</v>
      </c>
      <c r="T13" s="24">
        <v>7276.5</v>
      </c>
      <c r="U13" s="24">
        <v>6302.78</v>
      </c>
      <c r="V13" s="24">
        <v>5984.6</v>
      </c>
      <c r="W13" s="24">
        <v>5083.25</v>
      </c>
      <c r="X13" s="24">
        <v>4672.23</v>
      </c>
      <c r="Y13" s="24">
        <v>4350.89</v>
      </c>
      <c r="Z13" s="24">
        <f>SUM(Z6:Z12)</f>
        <v>15486.112967000001</v>
      </c>
      <c r="AA13" s="24">
        <f>SUM(AA6:AA12)</f>
        <v>15585.251914999999</v>
      </c>
      <c r="AB13" s="24">
        <f>SUM(AB6:AB12)</f>
        <v>15086.856852999997</v>
      </c>
      <c r="AC13" s="24">
        <f>SUM(AC6:AC12)</f>
        <v>15528.080000000002</v>
      </c>
      <c r="AD13" s="24">
        <f aca="true" t="shared" si="3" ref="AD13:AL13">SUM(AD6:AD12)</f>
        <v>14972.460000000001</v>
      </c>
      <c r="AE13" s="24">
        <f t="shared" si="3"/>
        <v>12543.65</v>
      </c>
      <c r="AF13" s="24">
        <f>SUM(AF6:AF12)</f>
        <v>10889.12</v>
      </c>
      <c r="AG13" s="24">
        <f>SUM(AG6:AG12)</f>
        <v>13068.250000000002</v>
      </c>
      <c r="AH13" s="24">
        <f t="shared" si="3"/>
        <v>12490.9</v>
      </c>
      <c r="AI13" s="24">
        <f t="shared" si="3"/>
        <v>12115.099999999999</v>
      </c>
      <c r="AJ13" s="24">
        <f t="shared" si="3"/>
        <v>11715.1</v>
      </c>
      <c r="AK13" s="24">
        <f t="shared" si="3"/>
        <v>11425.33</v>
      </c>
      <c r="AL13" s="24">
        <f t="shared" si="3"/>
        <v>10732.67</v>
      </c>
      <c r="AM13" s="24">
        <v>10284.31</v>
      </c>
      <c r="AN13" s="24">
        <v>9912.5</v>
      </c>
      <c r="AO13" s="24">
        <v>9807.93</v>
      </c>
      <c r="AP13" s="24">
        <v>8471.61</v>
      </c>
      <c r="AQ13" s="24">
        <v>7872.35</v>
      </c>
      <c r="AR13" s="24">
        <v>7425.08</v>
      </c>
      <c r="AS13" s="24">
        <v>5942.27</v>
      </c>
      <c r="AT13" s="24">
        <v>5011.29</v>
      </c>
      <c r="AU13" s="24">
        <v>4039.54</v>
      </c>
      <c r="AV13" s="24">
        <v>3624.91</v>
      </c>
      <c r="AW13" s="24">
        <v>3220.68</v>
      </c>
      <c r="AX13" s="24">
        <f>+B13+Z13</f>
        <v>39791.443356</v>
      </c>
      <c r="AY13" s="24">
        <f>+C13+AA13</f>
        <v>43906.206636</v>
      </c>
      <c r="AZ13" s="24">
        <f>+D13+AB13</f>
        <v>41903.780067</v>
      </c>
      <c r="BA13" s="24">
        <f>+E13+AC13</f>
        <v>42297.71</v>
      </c>
      <c r="BB13" s="24">
        <f>+F13+AD13</f>
        <v>40920.1</v>
      </c>
      <c r="BC13" s="24">
        <f>+G13+AE13</f>
        <v>31422.92</v>
      </c>
      <c r="BD13" s="24">
        <f>+H13+AF13</f>
        <v>25717.6</v>
      </c>
      <c r="BE13" s="24">
        <f>+I13+AG13</f>
        <v>31796.739999999998</v>
      </c>
      <c r="BF13" s="24">
        <f>+J13+AH13</f>
        <v>27932.300000000003</v>
      </c>
      <c r="BG13" s="24">
        <f>+K13+AI13</f>
        <v>24905.3</v>
      </c>
      <c r="BH13" s="24">
        <f>+L13+AJ13</f>
        <v>22360.5</v>
      </c>
      <c r="BI13" s="24">
        <f>+M13+AK13</f>
        <v>21126.239999999998</v>
      </c>
      <c r="BJ13" s="24">
        <f>+N13+AL13</f>
        <v>19989.17</v>
      </c>
      <c r="BK13" s="24">
        <f>+O13+AM13</f>
        <v>18575.4</v>
      </c>
      <c r="BL13" s="24">
        <f>+P13+AN13</f>
        <v>18162</v>
      </c>
      <c r="BM13" s="24">
        <f>+Q13+AO13</f>
        <v>18216.89</v>
      </c>
      <c r="BN13" s="24">
        <f>+R13+AP13</f>
        <v>16115.55</v>
      </c>
      <c r="BO13" s="24">
        <f>+S13+AQ13</f>
        <v>16017.89</v>
      </c>
      <c r="BP13" s="24">
        <f>+T13+AR13</f>
        <v>14701.58</v>
      </c>
      <c r="BQ13" s="24">
        <f>+U13+AS13</f>
        <v>12245.05</v>
      </c>
      <c r="BR13" s="24">
        <f>+V13+AT13</f>
        <v>10995.89</v>
      </c>
      <c r="BS13" s="24">
        <f>+W13+AU13</f>
        <v>9122.79</v>
      </c>
      <c r="BT13" s="24">
        <f>+X13+AV13</f>
        <v>8297.14</v>
      </c>
      <c r="BU13" s="24">
        <f t="shared" si="0"/>
        <v>7571.57</v>
      </c>
      <c r="BV13" s="24">
        <f t="shared" si="1"/>
        <v>43966.57</v>
      </c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</row>
    <row r="14" spans="1:178" s="9" customFormat="1" ht="13.5" thickBot="1">
      <c r="A14" s="12" t="s">
        <v>23</v>
      </c>
      <c r="B14" s="41"/>
      <c r="C14" s="55"/>
      <c r="D14" s="55"/>
      <c r="E14" s="55"/>
      <c r="F14" s="55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69"/>
      <c r="V14" s="69"/>
      <c r="W14" s="69"/>
      <c r="X14" s="69"/>
      <c r="Y14" s="69"/>
      <c r="Z14" s="84"/>
      <c r="AA14" s="41"/>
      <c r="AB14" s="41"/>
      <c r="AC14" s="41"/>
      <c r="AD14" s="41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41"/>
      <c r="AY14" s="41"/>
      <c r="AZ14" s="41"/>
      <c r="BA14" s="41"/>
      <c r="BB14" s="41"/>
      <c r="BC14" s="41"/>
      <c r="BD14" s="41"/>
      <c r="BE14" s="41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</row>
    <row r="15" spans="1:178" s="10" customFormat="1" ht="13.5" thickBot="1">
      <c r="A15" s="46" t="s">
        <v>24</v>
      </c>
      <c r="B15" s="86">
        <v>5802.934811</v>
      </c>
      <c r="C15" s="32">
        <v>7358.38824</v>
      </c>
      <c r="D15" s="32">
        <v>6914.444911</v>
      </c>
      <c r="E15" s="32">
        <v>6973.5</v>
      </c>
      <c r="F15" s="32">
        <v>6819.1</v>
      </c>
      <c r="G15" s="56">
        <v>4644.69</v>
      </c>
      <c r="H15" s="32">
        <v>3265.38</v>
      </c>
      <c r="I15" s="32">
        <v>5096.01</v>
      </c>
      <c r="J15" s="31">
        <v>3713.8</v>
      </c>
      <c r="K15" s="31">
        <v>3039.3</v>
      </c>
      <c r="L15" s="31">
        <v>2523.6</v>
      </c>
      <c r="M15" s="31">
        <v>2043.91</v>
      </c>
      <c r="N15" s="32">
        <v>1550.91</v>
      </c>
      <c r="O15" s="32">
        <v>1016.7</v>
      </c>
      <c r="P15" s="32">
        <v>2208.85</v>
      </c>
      <c r="Q15" s="32">
        <v>2481.65</v>
      </c>
      <c r="R15" s="32">
        <v>2492.11</v>
      </c>
      <c r="S15" s="32">
        <v>1769.6</v>
      </c>
      <c r="T15" s="32">
        <v>3635.81</v>
      </c>
      <c r="U15" s="32">
        <v>2908.2</v>
      </c>
      <c r="V15" s="32">
        <v>2683.26</v>
      </c>
      <c r="W15" s="32">
        <v>2696.75</v>
      </c>
      <c r="X15" s="32">
        <v>2328</v>
      </c>
      <c r="Y15" s="32">
        <v>1895.69</v>
      </c>
      <c r="Z15" s="30">
        <v>3407.435224</v>
      </c>
      <c r="AA15" s="30">
        <v>3790.276963</v>
      </c>
      <c r="AB15" s="30">
        <v>3982.041624</v>
      </c>
      <c r="AC15" s="30">
        <v>3913.6</v>
      </c>
      <c r="AD15" s="30">
        <v>3996.61</v>
      </c>
      <c r="AE15" s="30">
        <v>3360.49</v>
      </c>
      <c r="AF15" s="30">
        <v>3544.18</v>
      </c>
      <c r="AG15" s="30">
        <v>5451.93</v>
      </c>
      <c r="AH15" s="30">
        <v>4112.3</v>
      </c>
      <c r="AI15" s="29">
        <v>3625.9</v>
      </c>
      <c r="AJ15" s="30">
        <v>4218.6</v>
      </c>
      <c r="AK15" s="29">
        <v>3355.64</v>
      </c>
      <c r="AL15" s="30">
        <v>2793.69</v>
      </c>
      <c r="AM15" s="30">
        <v>2677.38</v>
      </c>
      <c r="AN15" s="30">
        <v>2415.25</v>
      </c>
      <c r="AO15" s="30">
        <v>2502.61</v>
      </c>
      <c r="AP15" s="30">
        <v>2079.43</v>
      </c>
      <c r="AQ15" s="30">
        <v>1769.6</v>
      </c>
      <c r="AR15" s="30">
        <v>1814.89</v>
      </c>
      <c r="AS15" s="30">
        <v>1986.88</v>
      </c>
      <c r="AT15" s="30">
        <v>1315.03</v>
      </c>
      <c r="AU15" s="30">
        <v>1103.75</v>
      </c>
      <c r="AV15" s="30">
        <v>947.14</v>
      </c>
      <c r="AW15" s="30">
        <v>1083.28</v>
      </c>
      <c r="AX15" s="34">
        <f>+B15+Z15</f>
        <v>9210.370035</v>
      </c>
      <c r="AY15" s="34">
        <f>+C15+AA15</f>
        <v>11148.665203</v>
      </c>
      <c r="AZ15" s="34">
        <f aca="true" t="shared" si="4" ref="AZ15:AZ28">+D15+AB15</f>
        <v>10896.486535</v>
      </c>
      <c r="BA15" s="34">
        <f aca="true" t="shared" si="5" ref="BA15:BA28">+E15+AC15</f>
        <v>10887.1</v>
      </c>
      <c r="BB15" s="34">
        <f aca="true" t="shared" si="6" ref="BB15:BB28">+F15+AD15</f>
        <v>10815.710000000001</v>
      </c>
      <c r="BC15" s="34">
        <f aca="true" t="shared" si="7" ref="BC15:BC28">+G15+AE15</f>
        <v>8005.179999999999</v>
      </c>
      <c r="BD15" s="34">
        <f aca="true" t="shared" si="8" ref="BD15:BD28">+H15+AF15</f>
        <v>6809.5599999999995</v>
      </c>
      <c r="BE15" s="34">
        <f aca="true" t="shared" si="9" ref="BE15:BE28">+I15+AG15</f>
        <v>10547.94</v>
      </c>
      <c r="BF15" s="34">
        <f aca="true" t="shared" si="10" ref="BF15:BF28">+J15+AH15</f>
        <v>7826.1</v>
      </c>
      <c r="BG15" s="34">
        <f aca="true" t="shared" si="11" ref="BG15:BG28">+K15+AI15</f>
        <v>6665.200000000001</v>
      </c>
      <c r="BH15" s="34">
        <f aca="true" t="shared" si="12" ref="BH15:BH28">+L15+AJ15</f>
        <v>6742.200000000001</v>
      </c>
      <c r="BI15" s="34">
        <f aca="true" t="shared" si="13" ref="BI15:BI28">+M15+AK15</f>
        <v>5399.55</v>
      </c>
      <c r="BJ15" s="34">
        <f aca="true" t="shared" si="14" ref="BJ15:BJ28">+N15+AL15</f>
        <v>4344.6</v>
      </c>
      <c r="BK15" s="34">
        <f aca="true" t="shared" si="15" ref="BK15:BK28">+O15+AM15</f>
        <v>3694.08</v>
      </c>
      <c r="BL15" s="34">
        <f aca="true" t="shared" si="16" ref="BL15:BL28">+P15+AN15</f>
        <v>4624.1</v>
      </c>
      <c r="BM15" s="34">
        <f aca="true" t="shared" si="17" ref="BM15:BM28">+Q15+AO15</f>
        <v>4984.26</v>
      </c>
      <c r="BN15" s="34">
        <f aca="true" t="shared" si="18" ref="BN15:BN28">+R15+AP15</f>
        <v>4571.54</v>
      </c>
      <c r="BO15" s="34">
        <f aca="true" t="shared" si="19" ref="BO15:BO28">+S15+AQ15</f>
        <v>3539.2</v>
      </c>
      <c r="BP15" s="34">
        <f aca="true" t="shared" si="20" ref="BP15:BP28">+T15+AR15</f>
        <v>5450.7</v>
      </c>
      <c r="BQ15" s="34">
        <f aca="true" t="shared" si="21" ref="BQ15:BQ28">+U15+AS15</f>
        <v>4895.08</v>
      </c>
      <c r="BR15" s="34">
        <f aca="true" t="shared" si="22" ref="BR15:BR28">+V15+AT15</f>
        <v>3998.29</v>
      </c>
      <c r="BS15" s="34">
        <f aca="true" t="shared" si="23" ref="BS15:BS28">+W15+AU15</f>
        <v>3800.5</v>
      </c>
      <c r="BT15" s="34">
        <f aca="true" t="shared" si="24" ref="BT15:BT28">+X15+AV15</f>
        <v>3275.14</v>
      </c>
      <c r="BU15" s="34">
        <f aca="true" t="shared" si="25" ref="BU15:BU28">+Y15+AW15</f>
        <v>2978.9700000000003</v>
      </c>
      <c r="BV15" s="34">
        <v>2978.97</v>
      </c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</row>
    <row r="16" spans="1:178" s="10" customFormat="1" ht="13.5" thickBot="1">
      <c r="A16" s="46" t="s">
        <v>25</v>
      </c>
      <c r="B16" s="86">
        <v>406.213923</v>
      </c>
      <c r="C16" s="32">
        <v>546.566939</v>
      </c>
      <c r="D16" s="32">
        <v>547.428295</v>
      </c>
      <c r="E16" s="32">
        <v>377.24</v>
      </c>
      <c r="F16" s="32">
        <v>300.87</v>
      </c>
      <c r="G16" s="56">
        <v>223.55</v>
      </c>
      <c r="H16" s="32">
        <v>195.52</v>
      </c>
      <c r="I16" s="32">
        <v>210.67</v>
      </c>
      <c r="J16" s="31">
        <v>154.4</v>
      </c>
      <c r="K16" s="31">
        <v>117.9</v>
      </c>
      <c r="L16" s="31">
        <v>113.8</v>
      </c>
      <c r="M16" s="31">
        <v>97.26</v>
      </c>
      <c r="N16" s="32">
        <v>99.96</v>
      </c>
      <c r="O16" s="32">
        <v>108.78</v>
      </c>
      <c r="P16" s="32">
        <v>117.52</v>
      </c>
      <c r="Q16" s="32">
        <v>117.94</v>
      </c>
      <c r="R16" s="32">
        <v>176.71</v>
      </c>
      <c r="S16" s="32">
        <v>111.03</v>
      </c>
      <c r="T16" s="32">
        <v>158.28</v>
      </c>
      <c r="U16" s="32">
        <v>143.76</v>
      </c>
      <c r="V16" s="32">
        <v>136.55</v>
      </c>
      <c r="W16" s="32">
        <v>125.62</v>
      </c>
      <c r="X16" s="32">
        <v>125.79</v>
      </c>
      <c r="Y16" s="32">
        <v>138.13</v>
      </c>
      <c r="Z16" s="30">
        <v>320.663642</v>
      </c>
      <c r="AA16" s="30">
        <v>402.229718</v>
      </c>
      <c r="AB16" s="30">
        <v>441.110543</v>
      </c>
      <c r="AC16" s="30">
        <v>398.15</v>
      </c>
      <c r="AD16" s="30">
        <v>520.65</v>
      </c>
      <c r="AE16" s="30">
        <v>458.99</v>
      </c>
      <c r="AF16" s="30">
        <v>331.08</v>
      </c>
      <c r="AG16" s="30">
        <v>384.66</v>
      </c>
      <c r="AH16" s="30">
        <v>255.2</v>
      </c>
      <c r="AI16" s="29">
        <v>240.7</v>
      </c>
      <c r="AJ16" s="30">
        <v>179.4</v>
      </c>
      <c r="AK16" s="29">
        <v>148.31</v>
      </c>
      <c r="AL16" s="30">
        <v>92.52</v>
      </c>
      <c r="AM16" s="30">
        <v>82.14</v>
      </c>
      <c r="AN16" s="30">
        <v>97.67</v>
      </c>
      <c r="AO16" s="30">
        <v>112.25</v>
      </c>
      <c r="AP16" s="30">
        <v>95.17</v>
      </c>
      <c r="AQ16" s="30">
        <v>111.03</v>
      </c>
      <c r="AR16" s="30">
        <v>127.9</v>
      </c>
      <c r="AS16" s="30">
        <v>151.82</v>
      </c>
      <c r="AT16" s="30">
        <v>144.31</v>
      </c>
      <c r="AU16" s="30">
        <v>124.01</v>
      </c>
      <c r="AV16" s="30">
        <v>87.36</v>
      </c>
      <c r="AW16" s="30">
        <v>75.65</v>
      </c>
      <c r="AX16" s="34">
        <f>+B16+Z16</f>
        <v>726.877565</v>
      </c>
      <c r="AY16" s="34">
        <f>+C16+AA16</f>
        <v>948.7966570000001</v>
      </c>
      <c r="AZ16" s="34">
        <f t="shared" si="4"/>
        <v>988.538838</v>
      </c>
      <c r="BA16" s="34">
        <f t="shared" si="5"/>
        <v>775.39</v>
      </c>
      <c r="BB16" s="34">
        <f t="shared" si="6"/>
        <v>821.52</v>
      </c>
      <c r="BC16" s="34">
        <f t="shared" si="7"/>
        <v>682.54</v>
      </c>
      <c r="BD16" s="34">
        <f t="shared" si="8"/>
        <v>526.6</v>
      </c>
      <c r="BE16" s="34">
        <f t="shared" si="9"/>
        <v>595.33</v>
      </c>
      <c r="BF16" s="34">
        <f t="shared" si="10"/>
        <v>409.6</v>
      </c>
      <c r="BG16" s="34">
        <f t="shared" si="11"/>
        <v>358.6</v>
      </c>
      <c r="BH16" s="34">
        <f t="shared" si="12"/>
        <v>293.2</v>
      </c>
      <c r="BI16" s="34">
        <f t="shared" si="13"/>
        <v>245.57</v>
      </c>
      <c r="BJ16" s="34">
        <f t="shared" si="14"/>
        <v>192.48</v>
      </c>
      <c r="BK16" s="34">
        <f t="shared" si="15"/>
        <v>190.92000000000002</v>
      </c>
      <c r="BL16" s="34">
        <f t="shared" si="16"/>
        <v>215.19</v>
      </c>
      <c r="BM16" s="34">
        <f t="shared" si="17"/>
        <v>230.19</v>
      </c>
      <c r="BN16" s="34">
        <f t="shared" si="18"/>
        <v>271.88</v>
      </c>
      <c r="BO16" s="34">
        <f t="shared" si="19"/>
        <v>222.06</v>
      </c>
      <c r="BP16" s="34">
        <f t="shared" si="20"/>
        <v>286.18</v>
      </c>
      <c r="BQ16" s="34">
        <f t="shared" si="21"/>
        <v>295.58</v>
      </c>
      <c r="BR16" s="34">
        <f t="shared" si="22"/>
        <v>280.86</v>
      </c>
      <c r="BS16" s="34">
        <f t="shared" si="23"/>
        <v>249.63</v>
      </c>
      <c r="BT16" s="34">
        <f t="shared" si="24"/>
        <v>213.15</v>
      </c>
      <c r="BU16" s="34">
        <f t="shared" si="25"/>
        <v>213.78</v>
      </c>
      <c r="BV16" s="34">
        <v>213.78</v>
      </c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</row>
    <row r="17" spans="1:178" s="10" customFormat="1" ht="13.5" thickBot="1">
      <c r="A17" s="46" t="s">
        <v>26</v>
      </c>
      <c r="B17" s="86">
        <v>17992.6969</v>
      </c>
      <c r="C17" s="32">
        <v>26246.154964</v>
      </c>
      <c r="D17" s="32">
        <v>27092.234669</v>
      </c>
      <c r="E17" s="32">
        <v>25847.63</v>
      </c>
      <c r="F17" s="32">
        <v>26087.49</v>
      </c>
      <c r="G17" s="56">
        <v>19676.49</v>
      </c>
      <c r="H17" s="32">
        <v>13114.28</v>
      </c>
      <c r="I17" s="32">
        <v>17598.38</v>
      </c>
      <c r="J17" s="31">
        <v>11834.5</v>
      </c>
      <c r="K17" s="31">
        <v>9208.5</v>
      </c>
      <c r="L17" s="31">
        <v>7753.9</v>
      </c>
      <c r="M17" s="31">
        <v>7080.19</v>
      </c>
      <c r="N17" s="32">
        <v>5848.91</v>
      </c>
      <c r="O17" s="32">
        <v>6298.08</v>
      </c>
      <c r="P17" s="32">
        <v>7505.27</v>
      </c>
      <c r="Q17" s="32">
        <v>6764.42</v>
      </c>
      <c r="R17" s="32">
        <v>5737.6</v>
      </c>
      <c r="S17" s="32">
        <v>7683.7</v>
      </c>
      <c r="T17" s="32">
        <v>8906.19</v>
      </c>
      <c r="U17" s="32">
        <v>7188.73</v>
      </c>
      <c r="V17" s="32">
        <v>6838.98</v>
      </c>
      <c r="W17" s="32">
        <v>4717.44</v>
      </c>
      <c r="X17" s="32">
        <v>3274.95</v>
      </c>
      <c r="Y17" s="32">
        <v>2877.36</v>
      </c>
      <c r="Z17" s="30">
        <v>20448.893875</v>
      </c>
      <c r="AA17" s="30">
        <v>24299.866732</v>
      </c>
      <c r="AB17" s="30">
        <v>22609.811122</v>
      </c>
      <c r="AC17" s="30">
        <v>27766.58</v>
      </c>
      <c r="AD17" s="30">
        <v>27847.58</v>
      </c>
      <c r="AE17" s="30">
        <v>20868.07</v>
      </c>
      <c r="AF17" s="30">
        <v>17330.9</v>
      </c>
      <c r="AG17" s="30">
        <v>25983.43</v>
      </c>
      <c r="AH17" s="30">
        <v>21831.1</v>
      </c>
      <c r="AI17" s="29">
        <v>22547</v>
      </c>
      <c r="AJ17" s="30">
        <v>19673.5</v>
      </c>
      <c r="AK17" s="29">
        <v>16132.43</v>
      </c>
      <c r="AL17" s="30">
        <v>12857.64</v>
      </c>
      <c r="AM17" s="30">
        <v>10823.46</v>
      </c>
      <c r="AN17" s="30">
        <v>9651.79</v>
      </c>
      <c r="AO17" s="30">
        <v>9610.58</v>
      </c>
      <c r="AP17" s="30">
        <v>8209</v>
      </c>
      <c r="AQ17" s="30">
        <v>7683.7</v>
      </c>
      <c r="AR17" s="30">
        <v>7650.52</v>
      </c>
      <c r="AS17" s="30">
        <v>7392.24</v>
      </c>
      <c r="AT17" s="30">
        <v>7659.7</v>
      </c>
      <c r="AU17" s="30">
        <v>7509.25</v>
      </c>
      <c r="AV17" s="30">
        <v>6473.88</v>
      </c>
      <c r="AW17" s="30">
        <v>6118.76</v>
      </c>
      <c r="AX17" s="34">
        <f>+B17+Z17</f>
        <v>38441.590775000004</v>
      </c>
      <c r="AY17" s="34">
        <f>+C17+AA17</f>
        <v>50546.021695999996</v>
      </c>
      <c r="AZ17" s="34">
        <f t="shared" si="4"/>
        <v>49702.045791</v>
      </c>
      <c r="BA17" s="34">
        <f t="shared" si="5"/>
        <v>53614.21000000001</v>
      </c>
      <c r="BB17" s="34">
        <f t="shared" si="6"/>
        <v>53935.07000000001</v>
      </c>
      <c r="BC17" s="34">
        <f t="shared" si="7"/>
        <v>40544.56</v>
      </c>
      <c r="BD17" s="34">
        <f t="shared" si="8"/>
        <v>30445.18</v>
      </c>
      <c r="BE17" s="34">
        <f t="shared" si="9"/>
        <v>43581.81</v>
      </c>
      <c r="BF17" s="34">
        <f t="shared" si="10"/>
        <v>33665.6</v>
      </c>
      <c r="BG17" s="34">
        <f t="shared" si="11"/>
        <v>31755.5</v>
      </c>
      <c r="BH17" s="34">
        <f t="shared" si="12"/>
        <v>27427.4</v>
      </c>
      <c r="BI17" s="34">
        <f t="shared" si="13"/>
        <v>23212.62</v>
      </c>
      <c r="BJ17" s="34">
        <f t="shared" si="14"/>
        <v>18706.55</v>
      </c>
      <c r="BK17" s="34">
        <f t="shared" si="15"/>
        <v>17121.54</v>
      </c>
      <c r="BL17" s="34">
        <f t="shared" si="16"/>
        <v>17157.06</v>
      </c>
      <c r="BM17" s="34">
        <f t="shared" si="17"/>
        <v>16375</v>
      </c>
      <c r="BN17" s="34">
        <f t="shared" si="18"/>
        <v>13946.6</v>
      </c>
      <c r="BO17" s="34">
        <f t="shared" si="19"/>
        <v>15367.4</v>
      </c>
      <c r="BP17" s="34">
        <f t="shared" si="20"/>
        <v>16556.71</v>
      </c>
      <c r="BQ17" s="34">
        <f t="shared" si="21"/>
        <v>14580.97</v>
      </c>
      <c r="BR17" s="34">
        <f t="shared" si="22"/>
        <v>14498.68</v>
      </c>
      <c r="BS17" s="34">
        <f t="shared" si="23"/>
        <v>12226.689999999999</v>
      </c>
      <c r="BT17" s="34">
        <f t="shared" si="24"/>
        <v>9748.83</v>
      </c>
      <c r="BU17" s="34">
        <f t="shared" si="25"/>
        <v>8996.12</v>
      </c>
      <c r="BV17" s="34">
        <v>8996.12</v>
      </c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</row>
    <row r="18" spans="1:178" s="10" customFormat="1" ht="13.5" thickBot="1">
      <c r="A18" s="46" t="s">
        <v>27</v>
      </c>
      <c r="B18" s="86">
        <v>9656.057033</v>
      </c>
      <c r="C18" s="32">
        <v>12124.798306</v>
      </c>
      <c r="D18" s="32">
        <v>13610.132763</v>
      </c>
      <c r="E18" s="32">
        <v>14133.29</v>
      </c>
      <c r="F18" s="32">
        <v>12177.74</v>
      </c>
      <c r="G18" s="56">
        <v>7947.29</v>
      </c>
      <c r="H18" s="32">
        <v>6070.12</v>
      </c>
      <c r="I18" s="32">
        <v>9021.61</v>
      </c>
      <c r="J18" s="31">
        <v>5722.3</v>
      </c>
      <c r="K18" s="31">
        <v>4195.5</v>
      </c>
      <c r="L18" s="31">
        <v>3451.1</v>
      </c>
      <c r="M18" s="31">
        <v>2437.73</v>
      </c>
      <c r="N18" s="32">
        <v>1650.59</v>
      </c>
      <c r="O18" s="32">
        <v>1579.71</v>
      </c>
      <c r="P18" s="32">
        <v>1733.43</v>
      </c>
      <c r="Q18" s="32">
        <v>1901.68</v>
      </c>
      <c r="R18" s="32">
        <v>1707.32</v>
      </c>
      <c r="S18" s="32">
        <v>1836.43</v>
      </c>
      <c r="T18" s="32">
        <v>3037.97</v>
      </c>
      <c r="U18" s="32">
        <v>2917.19</v>
      </c>
      <c r="V18" s="32">
        <v>2583.76</v>
      </c>
      <c r="W18" s="32">
        <v>1981.43</v>
      </c>
      <c r="X18" s="32">
        <v>1914.77</v>
      </c>
      <c r="Y18" s="32">
        <v>1573.25</v>
      </c>
      <c r="Z18" s="30">
        <v>7393.181905</v>
      </c>
      <c r="AA18" s="30">
        <v>7703.893035</v>
      </c>
      <c r="AB18" s="30">
        <v>8600.074045</v>
      </c>
      <c r="AC18" s="30">
        <v>7822.13</v>
      </c>
      <c r="AD18" s="30">
        <v>7719.26</v>
      </c>
      <c r="AE18" s="30">
        <v>6065.38</v>
      </c>
      <c r="AF18" s="30">
        <v>4985.32</v>
      </c>
      <c r="AG18" s="30">
        <v>6718</v>
      </c>
      <c r="AH18" s="30">
        <v>7529.1</v>
      </c>
      <c r="AI18" s="29">
        <v>8304.9</v>
      </c>
      <c r="AJ18" s="30">
        <v>5748</v>
      </c>
      <c r="AK18" s="29">
        <v>4017.9</v>
      </c>
      <c r="AL18" s="30">
        <v>3045.43</v>
      </c>
      <c r="AM18" s="30">
        <v>3150.86</v>
      </c>
      <c r="AN18" s="30">
        <v>2967.62</v>
      </c>
      <c r="AO18" s="30">
        <v>2587.66</v>
      </c>
      <c r="AP18" s="30">
        <v>2366.07</v>
      </c>
      <c r="AQ18" s="30">
        <v>1836.43</v>
      </c>
      <c r="AR18" s="30">
        <v>1770.67</v>
      </c>
      <c r="AS18" s="30">
        <v>1714.29</v>
      </c>
      <c r="AT18" s="30">
        <v>1392.79</v>
      </c>
      <c r="AU18" s="30">
        <v>1356.93</v>
      </c>
      <c r="AV18" s="30">
        <v>1093.5</v>
      </c>
      <c r="AW18" s="30">
        <v>1033.22</v>
      </c>
      <c r="AX18" s="34">
        <f>+B18+Z18</f>
        <v>17049.238938</v>
      </c>
      <c r="AY18" s="34">
        <f>+C18+AA18</f>
        <v>19828.691341</v>
      </c>
      <c r="AZ18" s="34">
        <f t="shared" si="4"/>
        <v>22210.206808</v>
      </c>
      <c r="BA18" s="34">
        <f t="shared" si="5"/>
        <v>21955.420000000002</v>
      </c>
      <c r="BB18" s="34">
        <f t="shared" si="6"/>
        <v>19897</v>
      </c>
      <c r="BC18" s="34">
        <f t="shared" si="7"/>
        <v>14012.67</v>
      </c>
      <c r="BD18" s="34">
        <f t="shared" si="8"/>
        <v>11055.439999999999</v>
      </c>
      <c r="BE18" s="34">
        <f t="shared" si="9"/>
        <v>15739.61</v>
      </c>
      <c r="BF18" s="34">
        <f t="shared" si="10"/>
        <v>13251.400000000001</v>
      </c>
      <c r="BG18" s="34">
        <f t="shared" si="11"/>
        <v>12500.4</v>
      </c>
      <c r="BH18" s="34">
        <f t="shared" si="12"/>
        <v>9199.1</v>
      </c>
      <c r="BI18" s="34">
        <f t="shared" si="13"/>
        <v>6455.63</v>
      </c>
      <c r="BJ18" s="34">
        <f t="shared" si="14"/>
        <v>4696.0199999999995</v>
      </c>
      <c r="BK18" s="34">
        <f t="shared" si="15"/>
        <v>4730.57</v>
      </c>
      <c r="BL18" s="34">
        <f t="shared" si="16"/>
        <v>4701.05</v>
      </c>
      <c r="BM18" s="34">
        <f t="shared" si="17"/>
        <v>4489.34</v>
      </c>
      <c r="BN18" s="34">
        <f t="shared" si="18"/>
        <v>4073.3900000000003</v>
      </c>
      <c r="BO18" s="34">
        <f t="shared" si="19"/>
        <v>3672.86</v>
      </c>
      <c r="BP18" s="34">
        <f t="shared" si="20"/>
        <v>4808.639999999999</v>
      </c>
      <c r="BQ18" s="34">
        <f t="shared" si="21"/>
        <v>4631.48</v>
      </c>
      <c r="BR18" s="34">
        <f t="shared" si="22"/>
        <v>3976.55</v>
      </c>
      <c r="BS18" s="34">
        <f t="shared" si="23"/>
        <v>3338.36</v>
      </c>
      <c r="BT18" s="34">
        <f t="shared" si="24"/>
        <v>3008.27</v>
      </c>
      <c r="BU18" s="34">
        <f t="shared" si="25"/>
        <v>2606.4700000000003</v>
      </c>
      <c r="BV18" s="34">
        <v>2606.47</v>
      </c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</row>
    <row r="19" spans="1:178" s="10" customFormat="1" ht="13.5" thickBot="1">
      <c r="A19" s="46" t="s">
        <v>28</v>
      </c>
      <c r="B19" s="86">
        <v>12267.694771</v>
      </c>
      <c r="C19" s="32">
        <v>14995.939568</v>
      </c>
      <c r="D19" s="32">
        <v>13531.885282</v>
      </c>
      <c r="E19" s="32">
        <v>11315.29</v>
      </c>
      <c r="F19" s="32">
        <v>10192.27</v>
      </c>
      <c r="G19" s="56">
        <v>8420</v>
      </c>
      <c r="H19" s="32">
        <v>6313.73</v>
      </c>
      <c r="I19" s="32">
        <v>7946.6</v>
      </c>
      <c r="J19" s="31">
        <v>5610.5</v>
      </c>
      <c r="K19" s="31">
        <v>4323.1</v>
      </c>
      <c r="L19" s="31">
        <v>3421</v>
      </c>
      <c r="M19" s="31">
        <v>2834.52</v>
      </c>
      <c r="N19" s="32">
        <v>2312.99</v>
      </c>
      <c r="O19" s="32">
        <v>2078.56</v>
      </c>
      <c r="P19" s="32">
        <v>2045.47</v>
      </c>
      <c r="Q19" s="32">
        <v>2135.58</v>
      </c>
      <c r="R19" s="32">
        <v>2015.21</v>
      </c>
      <c r="S19" s="32">
        <v>3344.86</v>
      </c>
      <c r="T19" s="32">
        <v>3051.19</v>
      </c>
      <c r="U19" s="32">
        <v>2968.43</v>
      </c>
      <c r="V19" s="32">
        <v>2880.13</v>
      </c>
      <c r="W19" s="32">
        <v>2185.86</v>
      </c>
      <c r="X19" s="32">
        <v>1900.4</v>
      </c>
      <c r="Y19" s="32">
        <v>1658.14</v>
      </c>
      <c r="Z19" s="30">
        <v>10958.326048</v>
      </c>
      <c r="AA19" s="30">
        <v>14853.727127</v>
      </c>
      <c r="AB19" s="30">
        <v>17852.590601</v>
      </c>
      <c r="AC19" s="30">
        <v>20226.11</v>
      </c>
      <c r="AD19" s="30">
        <v>19688.99</v>
      </c>
      <c r="AE19" s="30">
        <v>12886.61</v>
      </c>
      <c r="AF19" s="30">
        <v>8696.6</v>
      </c>
      <c r="AG19" s="30">
        <v>10767.58</v>
      </c>
      <c r="AH19" s="30">
        <v>7585.3</v>
      </c>
      <c r="AI19" s="29">
        <v>7449.2</v>
      </c>
      <c r="AJ19" s="30">
        <v>7191.1</v>
      </c>
      <c r="AK19" s="29">
        <v>5519.6</v>
      </c>
      <c r="AL19" s="30">
        <v>4712.23</v>
      </c>
      <c r="AM19" s="30">
        <v>4428.87</v>
      </c>
      <c r="AN19" s="30">
        <v>4448.8</v>
      </c>
      <c r="AO19" s="30">
        <v>5406.49</v>
      </c>
      <c r="AP19" s="30">
        <v>4691.82</v>
      </c>
      <c r="AQ19" s="30">
        <v>3344.86</v>
      </c>
      <c r="AR19" s="30">
        <v>3543</v>
      </c>
      <c r="AS19" s="30">
        <v>3072.33</v>
      </c>
      <c r="AT19" s="30">
        <v>2583.36</v>
      </c>
      <c r="AU19" s="30">
        <v>2226.01</v>
      </c>
      <c r="AV19" s="30">
        <v>2042.95</v>
      </c>
      <c r="AW19" s="30">
        <v>1912.54</v>
      </c>
      <c r="AX19" s="34">
        <f>+B19+Z19</f>
        <v>23226.020819</v>
      </c>
      <c r="AY19" s="34">
        <f>+C19+AA19</f>
        <v>29849.666695</v>
      </c>
      <c r="AZ19" s="34">
        <f t="shared" si="4"/>
        <v>31384.475883</v>
      </c>
      <c r="BA19" s="34">
        <f t="shared" si="5"/>
        <v>31541.4</v>
      </c>
      <c r="BB19" s="34">
        <f t="shared" si="6"/>
        <v>29881.260000000002</v>
      </c>
      <c r="BC19" s="34">
        <f t="shared" si="7"/>
        <v>21306.61</v>
      </c>
      <c r="BD19" s="34">
        <f t="shared" si="8"/>
        <v>15010.33</v>
      </c>
      <c r="BE19" s="34">
        <f t="shared" si="9"/>
        <v>18714.18</v>
      </c>
      <c r="BF19" s="34">
        <f t="shared" si="10"/>
        <v>13195.8</v>
      </c>
      <c r="BG19" s="34">
        <f t="shared" si="11"/>
        <v>11772.3</v>
      </c>
      <c r="BH19" s="34">
        <f t="shared" si="12"/>
        <v>10612.1</v>
      </c>
      <c r="BI19" s="34">
        <f t="shared" si="13"/>
        <v>8354.12</v>
      </c>
      <c r="BJ19" s="34">
        <f t="shared" si="14"/>
        <v>7025.219999999999</v>
      </c>
      <c r="BK19" s="34">
        <f t="shared" si="15"/>
        <v>6507.43</v>
      </c>
      <c r="BL19" s="34">
        <f t="shared" si="16"/>
        <v>6494.27</v>
      </c>
      <c r="BM19" s="34">
        <f t="shared" si="17"/>
        <v>7542.07</v>
      </c>
      <c r="BN19" s="34">
        <f t="shared" si="18"/>
        <v>6707.03</v>
      </c>
      <c r="BO19" s="34">
        <f t="shared" si="19"/>
        <v>6689.72</v>
      </c>
      <c r="BP19" s="34">
        <f t="shared" si="20"/>
        <v>6594.1900000000005</v>
      </c>
      <c r="BQ19" s="34">
        <f t="shared" si="21"/>
        <v>6040.76</v>
      </c>
      <c r="BR19" s="34">
        <f t="shared" si="22"/>
        <v>5463.49</v>
      </c>
      <c r="BS19" s="34">
        <f t="shared" si="23"/>
        <v>4411.870000000001</v>
      </c>
      <c r="BT19" s="34">
        <f t="shared" si="24"/>
        <v>3943.3500000000004</v>
      </c>
      <c r="BU19" s="34">
        <f t="shared" si="25"/>
        <v>3570.6800000000003</v>
      </c>
      <c r="BV19" s="34">
        <v>3570.68</v>
      </c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</row>
    <row r="20" spans="1:178" s="10" customFormat="1" ht="13.5" thickBot="1">
      <c r="A20" s="46" t="s">
        <v>29</v>
      </c>
      <c r="B20" s="86">
        <v>4946.017551</v>
      </c>
      <c r="C20" s="32">
        <v>7111.278525</v>
      </c>
      <c r="D20" s="32">
        <v>6012.484562</v>
      </c>
      <c r="E20" s="32">
        <v>5427.1</v>
      </c>
      <c r="F20" s="32">
        <v>4946.89</v>
      </c>
      <c r="G20" s="56">
        <v>4423.74</v>
      </c>
      <c r="H20" s="32">
        <v>3044.62</v>
      </c>
      <c r="I20" s="32">
        <v>2651.51</v>
      </c>
      <c r="J20" s="31">
        <v>2179.6</v>
      </c>
      <c r="K20" s="31">
        <v>2114.3</v>
      </c>
      <c r="L20" s="31">
        <v>1352.3</v>
      </c>
      <c r="M20" s="31">
        <v>1181.46</v>
      </c>
      <c r="N20" s="32">
        <v>1025.94</v>
      </c>
      <c r="O20" s="32">
        <v>1195.85</v>
      </c>
      <c r="P20" s="32">
        <v>1026.26</v>
      </c>
      <c r="Q20" s="32">
        <v>789.42</v>
      </c>
      <c r="R20" s="32">
        <v>699</v>
      </c>
      <c r="S20" s="32">
        <v>1529.12</v>
      </c>
      <c r="T20" s="32">
        <v>1244.4</v>
      </c>
      <c r="U20" s="32">
        <v>1003.86</v>
      </c>
      <c r="V20" s="32">
        <v>1207.64</v>
      </c>
      <c r="W20" s="32">
        <v>947.29</v>
      </c>
      <c r="X20" s="32">
        <v>890.13</v>
      </c>
      <c r="Y20" s="32">
        <v>821.67</v>
      </c>
      <c r="Z20" s="30">
        <v>6291.738802</v>
      </c>
      <c r="AA20" s="30">
        <v>9445.319389</v>
      </c>
      <c r="AB20" s="30">
        <v>10626.419207</v>
      </c>
      <c r="AC20" s="30">
        <v>8752.17</v>
      </c>
      <c r="AD20" s="30">
        <v>9188.26</v>
      </c>
      <c r="AE20" s="30">
        <v>7056.73</v>
      </c>
      <c r="AF20" s="30">
        <v>4927.05</v>
      </c>
      <c r="AG20" s="30">
        <v>8554.83</v>
      </c>
      <c r="AH20" s="30">
        <v>5648.3</v>
      </c>
      <c r="AI20" s="29">
        <v>6657.7</v>
      </c>
      <c r="AJ20" s="30">
        <v>5389.6</v>
      </c>
      <c r="AK20" s="29">
        <v>3936.43</v>
      </c>
      <c r="AL20" s="30">
        <v>2432.99</v>
      </c>
      <c r="AM20" s="30">
        <v>1903.11</v>
      </c>
      <c r="AN20" s="30">
        <v>1793.08</v>
      </c>
      <c r="AO20" s="30">
        <v>1961.05</v>
      </c>
      <c r="AP20" s="30">
        <v>1587.39</v>
      </c>
      <c r="AQ20" s="30">
        <v>1529.12</v>
      </c>
      <c r="AR20" s="30">
        <v>1850.82</v>
      </c>
      <c r="AS20" s="30">
        <v>1730.21</v>
      </c>
      <c r="AT20" s="30">
        <v>1769.2</v>
      </c>
      <c r="AU20" s="30">
        <v>1582.33</v>
      </c>
      <c r="AV20" s="30">
        <v>1294.36</v>
      </c>
      <c r="AW20" s="30">
        <v>1254.4</v>
      </c>
      <c r="AX20" s="34">
        <f>+B20+Z20</f>
        <v>11237.756353</v>
      </c>
      <c r="AY20" s="34">
        <f>+C20+AA20</f>
        <v>16556.597913999998</v>
      </c>
      <c r="AZ20" s="34">
        <f t="shared" si="4"/>
        <v>16638.903769</v>
      </c>
      <c r="BA20" s="34">
        <f t="shared" si="5"/>
        <v>14179.27</v>
      </c>
      <c r="BB20" s="34">
        <f t="shared" si="6"/>
        <v>14135.150000000001</v>
      </c>
      <c r="BC20" s="34">
        <f t="shared" si="7"/>
        <v>11480.47</v>
      </c>
      <c r="BD20" s="34">
        <f t="shared" si="8"/>
        <v>7971.67</v>
      </c>
      <c r="BE20" s="34">
        <f t="shared" si="9"/>
        <v>11206.34</v>
      </c>
      <c r="BF20" s="34">
        <f t="shared" si="10"/>
        <v>7827.9</v>
      </c>
      <c r="BG20" s="34">
        <f t="shared" si="11"/>
        <v>8772</v>
      </c>
      <c r="BH20" s="34">
        <f t="shared" si="12"/>
        <v>6741.900000000001</v>
      </c>
      <c r="BI20" s="34">
        <f t="shared" si="13"/>
        <v>5117.889999999999</v>
      </c>
      <c r="BJ20" s="34">
        <f t="shared" si="14"/>
        <v>3458.93</v>
      </c>
      <c r="BK20" s="34">
        <f t="shared" si="15"/>
        <v>3098.96</v>
      </c>
      <c r="BL20" s="34">
        <f t="shared" si="16"/>
        <v>2819.34</v>
      </c>
      <c r="BM20" s="34">
        <f t="shared" si="17"/>
        <v>2750.47</v>
      </c>
      <c r="BN20" s="34">
        <f t="shared" si="18"/>
        <v>2286.3900000000003</v>
      </c>
      <c r="BO20" s="34">
        <f t="shared" si="19"/>
        <v>3058.24</v>
      </c>
      <c r="BP20" s="34">
        <f t="shared" si="20"/>
        <v>3095.2200000000003</v>
      </c>
      <c r="BQ20" s="34">
        <f t="shared" si="21"/>
        <v>2734.07</v>
      </c>
      <c r="BR20" s="34">
        <f t="shared" si="22"/>
        <v>2976.84</v>
      </c>
      <c r="BS20" s="34">
        <f t="shared" si="23"/>
        <v>2529.62</v>
      </c>
      <c r="BT20" s="34">
        <f t="shared" si="24"/>
        <v>2184.49</v>
      </c>
      <c r="BU20" s="34">
        <f t="shared" si="25"/>
        <v>2076.07</v>
      </c>
      <c r="BV20" s="34">
        <v>2076.07</v>
      </c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</row>
    <row r="21" spans="1:178" s="10" customFormat="1" ht="13.5" thickBot="1">
      <c r="A21" s="46" t="s">
        <v>30</v>
      </c>
      <c r="B21" s="86">
        <v>13.178598</v>
      </c>
      <c r="C21" s="32">
        <v>13.598909</v>
      </c>
      <c r="D21" s="32">
        <v>12.272478</v>
      </c>
      <c r="E21" s="32">
        <v>13.82</v>
      </c>
      <c r="F21" s="32">
        <v>38.49</v>
      </c>
      <c r="G21" s="56">
        <v>20</v>
      </c>
      <c r="H21" s="32">
        <v>9.51</v>
      </c>
      <c r="I21" s="32">
        <v>9.67</v>
      </c>
      <c r="J21" s="31">
        <v>10.5</v>
      </c>
      <c r="K21" s="31">
        <v>9.1</v>
      </c>
      <c r="L21" s="31">
        <v>4.7</v>
      </c>
      <c r="M21" s="31">
        <v>4.87</v>
      </c>
      <c r="N21" s="32">
        <v>5.57</v>
      </c>
      <c r="O21" s="32">
        <v>7.31</v>
      </c>
      <c r="P21" s="32">
        <v>6.18</v>
      </c>
      <c r="Q21" s="32">
        <v>8.5</v>
      </c>
      <c r="R21" s="32">
        <v>89.36</v>
      </c>
      <c r="S21" s="32">
        <v>0</v>
      </c>
      <c r="T21" s="32">
        <v>12.17</v>
      </c>
      <c r="U21" s="32">
        <v>12.14</v>
      </c>
      <c r="V21" s="32">
        <v>13.48</v>
      </c>
      <c r="W21" s="32">
        <v>13.59</v>
      </c>
      <c r="X21" s="32">
        <v>6.84</v>
      </c>
      <c r="Y21" s="32">
        <v>26.88</v>
      </c>
      <c r="Z21" s="30">
        <v>0</v>
      </c>
      <c r="AA21" s="30">
        <v>0</v>
      </c>
      <c r="AB21" s="30">
        <v>0.296375</v>
      </c>
      <c r="AC21" s="30">
        <v>0.31</v>
      </c>
      <c r="AD21" s="30">
        <v>3.68</v>
      </c>
      <c r="AE21" s="30">
        <v>0</v>
      </c>
      <c r="AF21" s="30">
        <v>0</v>
      </c>
      <c r="AG21" s="30">
        <v>0.09</v>
      </c>
      <c r="AH21" s="30">
        <v>0.3</v>
      </c>
      <c r="AI21" s="29">
        <v>0.6</v>
      </c>
      <c r="AJ21" s="30">
        <v>0</v>
      </c>
      <c r="AK21" s="29">
        <v>0.15</v>
      </c>
      <c r="AL21" s="30">
        <v>3.32</v>
      </c>
      <c r="AM21" s="30">
        <v>7.35</v>
      </c>
      <c r="AN21" s="30">
        <v>0.21</v>
      </c>
      <c r="AO21" s="30">
        <v>2.44</v>
      </c>
      <c r="AP21" s="30">
        <v>1.9</v>
      </c>
      <c r="AQ21" s="30">
        <v>0</v>
      </c>
      <c r="AR21" s="30">
        <v>0.78</v>
      </c>
      <c r="AS21" s="30">
        <v>0.19</v>
      </c>
      <c r="AT21" s="30">
        <v>1.06</v>
      </c>
      <c r="AU21" s="30">
        <v>1.3</v>
      </c>
      <c r="AV21" s="30">
        <v>0.11</v>
      </c>
      <c r="AW21" s="30">
        <v>0.75</v>
      </c>
      <c r="AX21" s="34">
        <f>+B21+Z21</f>
        <v>13.178598</v>
      </c>
      <c r="AY21" s="34">
        <f>+C21+AA21</f>
        <v>13.598909</v>
      </c>
      <c r="AZ21" s="34">
        <f t="shared" si="4"/>
        <v>12.568852999999999</v>
      </c>
      <c r="BA21" s="34">
        <f t="shared" si="5"/>
        <v>14.13</v>
      </c>
      <c r="BB21" s="34">
        <f t="shared" si="6"/>
        <v>42.17</v>
      </c>
      <c r="BC21" s="34">
        <f t="shared" si="7"/>
        <v>20</v>
      </c>
      <c r="BD21" s="34">
        <f t="shared" si="8"/>
        <v>9.51</v>
      </c>
      <c r="BE21" s="34">
        <f t="shared" si="9"/>
        <v>9.76</v>
      </c>
      <c r="BF21" s="34">
        <f t="shared" si="10"/>
        <v>10.8</v>
      </c>
      <c r="BG21" s="34">
        <f t="shared" si="11"/>
        <v>9.7</v>
      </c>
      <c r="BH21" s="34">
        <f t="shared" si="12"/>
        <v>4.7</v>
      </c>
      <c r="BI21" s="34">
        <f t="shared" si="13"/>
        <v>5.0200000000000005</v>
      </c>
      <c r="BJ21" s="34">
        <f t="shared" si="14"/>
        <v>8.89</v>
      </c>
      <c r="BK21" s="34">
        <f t="shared" si="15"/>
        <v>14.66</v>
      </c>
      <c r="BL21" s="34">
        <f t="shared" si="16"/>
        <v>6.39</v>
      </c>
      <c r="BM21" s="34">
        <f t="shared" si="17"/>
        <v>10.94</v>
      </c>
      <c r="BN21" s="34">
        <f t="shared" si="18"/>
        <v>91.26</v>
      </c>
      <c r="BO21" s="34">
        <f t="shared" si="19"/>
        <v>0</v>
      </c>
      <c r="BP21" s="34">
        <f t="shared" si="20"/>
        <v>12.95</v>
      </c>
      <c r="BQ21" s="34">
        <f t="shared" si="21"/>
        <v>12.33</v>
      </c>
      <c r="BR21" s="34">
        <f t="shared" si="22"/>
        <v>14.540000000000001</v>
      </c>
      <c r="BS21" s="34">
        <f t="shared" si="23"/>
        <v>14.89</v>
      </c>
      <c r="BT21" s="34">
        <f t="shared" si="24"/>
        <v>6.95</v>
      </c>
      <c r="BU21" s="34">
        <f t="shared" si="25"/>
        <v>27.63</v>
      </c>
      <c r="BV21" s="34">
        <v>27.63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</row>
    <row r="22" spans="1:178" s="10" customFormat="1" ht="13.5" thickBot="1">
      <c r="A22" s="46" t="s">
        <v>31</v>
      </c>
      <c r="B22" s="86">
        <v>318.48994</v>
      </c>
      <c r="C22" s="32">
        <v>305.117805</v>
      </c>
      <c r="D22" s="32">
        <v>263.562911</v>
      </c>
      <c r="E22" s="32">
        <v>300.56</v>
      </c>
      <c r="F22" s="32">
        <v>293.81</v>
      </c>
      <c r="G22" s="56">
        <v>253.29</v>
      </c>
      <c r="H22" s="32">
        <v>217.99</v>
      </c>
      <c r="I22" s="32">
        <v>243</v>
      </c>
      <c r="J22" s="31">
        <v>151.4</v>
      </c>
      <c r="K22" s="31">
        <v>150.8</v>
      </c>
      <c r="L22" s="31">
        <v>145.2</v>
      </c>
      <c r="M22" s="31">
        <v>113.43</v>
      </c>
      <c r="N22" s="32">
        <v>100.81</v>
      </c>
      <c r="O22" s="32">
        <v>109.45</v>
      </c>
      <c r="P22" s="32">
        <v>119.55</v>
      </c>
      <c r="Q22" s="32">
        <v>133.7</v>
      </c>
      <c r="R22" s="32">
        <v>123.44</v>
      </c>
      <c r="S22" s="32">
        <v>119.87</v>
      </c>
      <c r="T22" s="32">
        <v>123.33</v>
      </c>
      <c r="U22" s="32">
        <v>120.19</v>
      </c>
      <c r="V22" s="32">
        <v>124.08</v>
      </c>
      <c r="W22" s="32">
        <v>94.2</v>
      </c>
      <c r="X22" s="32">
        <v>105.71</v>
      </c>
      <c r="Y22" s="32">
        <v>105.16</v>
      </c>
      <c r="Z22" s="30">
        <v>114.156904</v>
      </c>
      <c r="AA22" s="30">
        <v>111.795155</v>
      </c>
      <c r="AB22" s="30">
        <v>117.267096</v>
      </c>
      <c r="AC22" s="30">
        <v>120.26</v>
      </c>
      <c r="AD22" s="30">
        <v>90.23</v>
      </c>
      <c r="AE22" s="30">
        <v>93.69</v>
      </c>
      <c r="AF22" s="30">
        <v>79.66</v>
      </c>
      <c r="AG22" s="30">
        <v>109.75</v>
      </c>
      <c r="AH22" s="30">
        <v>110.7</v>
      </c>
      <c r="AI22" s="29">
        <v>110.6</v>
      </c>
      <c r="AJ22" s="30">
        <v>99.6</v>
      </c>
      <c r="AK22" s="29">
        <v>96.1</v>
      </c>
      <c r="AL22" s="30">
        <v>96.04</v>
      </c>
      <c r="AM22" s="30">
        <v>95.39</v>
      </c>
      <c r="AN22" s="30">
        <v>123.5</v>
      </c>
      <c r="AO22" s="30">
        <v>128.25</v>
      </c>
      <c r="AP22" s="30">
        <v>108.11</v>
      </c>
      <c r="AQ22" s="30">
        <v>119.87</v>
      </c>
      <c r="AR22" s="30">
        <v>96.69</v>
      </c>
      <c r="AS22" s="30">
        <v>98.21</v>
      </c>
      <c r="AT22" s="30">
        <v>87.86</v>
      </c>
      <c r="AU22" s="30">
        <v>78.89</v>
      </c>
      <c r="AV22" s="30">
        <v>79.72</v>
      </c>
      <c r="AW22" s="30">
        <v>91.58</v>
      </c>
      <c r="AX22" s="34">
        <f aca="true" t="shared" si="26" ref="AX22:AY28">+B22+Z22</f>
        <v>432.646844</v>
      </c>
      <c r="AY22" s="34">
        <f t="shared" si="26"/>
        <v>416.91296</v>
      </c>
      <c r="AZ22" s="34">
        <f t="shared" si="4"/>
        <v>380.83000699999997</v>
      </c>
      <c r="BA22" s="34">
        <f t="shared" si="5"/>
        <v>420.82</v>
      </c>
      <c r="BB22" s="34">
        <f t="shared" si="6"/>
        <v>384.04</v>
      </c>
      <c r="BC22" s="34">
        <f t="shared" si="7"/>
        <v>346.98</v>
      </c>
      <c r="BD22" s="34">
        <f t="shared" si="8"/>
        <v>297.65</v>
      </c>
      <c r="BE22" s="34">
        <f t="shared" si="9"/>
        <v>352.75</v>
      </c>
      <c r="BF22" s="34">
        <f t="shared" si="10"/>
        <v>262.1</v>
      </c>
      <c r="BG22" s="34">
        <f t="shared" si="11"/>
        <v>261.4</v>
      </c>
      <c r="BH22" s="34">
        <f t="shared" si="12"/>
        <v>244.79999999999998</v>
      </c>
      <c r="BI22" s="34">
        <f t="shared" si="13"/>
        <v>209.53</v>
      </c>
      <c r="BJ22" s="34">
        <f t="shared" si="14"/>
        <v>196.85000000000002</v>
      </c>
      <c r="BK22" s="34">
        <f t="shared" si="15"/>
        <v>204.84</v>
      </c>
      <c r="BL22" s="34">
        <f t="shared" si="16"/>
        <v>243.05</v>
      </c>
      <c r="BM22" s="34">
        <f t="shared" si="17"/>
        <v>261.95</v>
      </c>
      <c r="BN22" s="34">
        <f t="shared" si="18"/>
        <v>231.55</v>
      </c>
      <c r="BO22" s="34">
        <f t="shared" si="19"/>
        <v>239.74</v>
      </c>
      <c r="BP22" s="34">
        <f t="shared" si="20"/>
        <v>220.01999999999998</v>
      </c>
      <c r="BQ22" s="34">
        <f t="shared" si="21"/>
        <v>218.39999999999998</v>
      </c>
      <c r="BR22" s="34">
        <f t="shared" si="22"/>
        <v>211.94</v>
      </c>
      <c r="BS22" s="34">
        <f t="shared" si="23"/>
        <v>173.09</v>
      </c>
      <c r="BT22" s="34">
        <f t="shared" si="24"/>
        <v>185.43</v>
      </c>
      <c r="BU22" s="34">
        <f t="shared" si="25"/>
        <v>196.74</v>
      </c>
      <c r="BV22" s="34">
        <v>196.74</v>
      </c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</row>
    <row r="23" spans="1:178" s="10" customFormat="1" ht="13.5" thickBot="1">
      <c r="A23" s="46" t="s">
        <v>32</v>
      </c>
      <c r="B23" s="86">
        <v>440.931519</v>
      </c>
      <c r="C23" s="32">
        <v>651.721433</v>
      </c>
      <c r="D23" s="32">
        <v>543.579064</v>
      </c>
      <c r="E23" s="32">
        <v>466.85</v>
      </c>
      <c r="F23" s="32">
        <v>533.55</v>
      </c>
      <c r="G23" s="56">
        <v>495.74</v>
      </c>
      <c r="H23" s="32">
        <v>354.82</v>
      </c>
      <c r="I23" s="32">
        <v>524.96</v>
      </c>
      <c r="J23" s="31">
        <v>296.2</v>
      </c>
      <c r="K23" s="31">
        <v>226.7</v>
      </c>
      <c r="L23" s="31">
        <v>370.6</v>
      </c>
      <c r="M23" s="31">
        <v>320.72</v>
      </c>
      <c r="N23" s="32">
        <v>313.57</v>
      </c>
      <c r="O23" s="32">
        <v>124.66</v>
      </c>
      <c r="P23" s="32">
        <v>152.25</v>
      </c>
      <c r="Q23" s="32">
        <v>202.23</v>
      </c>
      <c r="R23" s="32">
        <v>147.85</v>
      </c>
      <c r="S23" s="32">
        <v>26.82</v>
      </c>
      <c r="T23" s="32">
        <v>310.76</v>
      </c>
      <c r="U23" s="32">
        <v>274.38</v>
      </c>
      <c r="V23" s="32">
        <v>323.58</v>
      </c>
      <c r="W23" s="32">
        <v>112.25</v>
      </c>
      <c r="X23" s="32">
        <v>216.3</v>
      </c>
      <c r="Y23" s="32">
        <v>176.77</v>
      </c>
      <c r="Z23" s="30">
        <v>128.937727</v>
      </c>
      <c r="AA23" s="30">
        <v>178.803753</v>
      </c>
      <c r="AB23" s="30">
        <v>221.738411</v>
      </c>
      <c r="AC23" s="30">
        <v>97.85</v>
      </c>
      <c r="AD23" s="30">
        <v>97.7</v>
      </c>
      <c r="AE23" s="30">
        <v>55.15</v>
      </c>
      <c r="AF23" s="30">
        <v>46.72</v>
      </c>
      <c r="AG23" s="30">
        <v>70.47</v>
      </c>
      <c r="AH23" s="30">
        <v>59.1</v>
      </c>
      <c r="AI23" s="29">
        <v>50</v>
      </c>
      <c r="AJ23" s="30">
        <v>43.4</v>
      </c>
      <c r="AK23" s="29">
        <v>50.05</v>
      </c>
      <c r="AL23" s="30">
        <v>42.93</v>
      </c>
      <c r="AM23" s="30">
        <v>28.39</v>
      </c>
      <c r="AN23" s="30">
        <v>27.72</v>
      </c>
      <c r="AO23" s="30">
        <v>33.38</v>
      </c>
      <c r="AP23" s="30">
        <v>31.9</v>
      </c>
      <c r="AQ23" s="30">
        <v>26.82</v>
      </c>
      <c r="AR23" s="30">
        <v>34.78</v>
      </c>
      <c r="AS23" s="30">
        <v>32.38</v>
      </c>
      <c r="AT23" s="30">
        <v>43.07</v>
      </c>
      <c r="AU23" s="30">
        <v>36.07</v>
      </c>
      <c r="AV23" s="30">
        <v>41.59</v>
      </c>
      <c r="AW23" s="30">
        <v>28.28</v>
      </c>
      <c r="AX23" s="34">
        <f t="shared" si="26"/>
        <v>569.869246</v>
      </c>
      <c r="AY23" s="34">
        <f t="shared" si="26"/>
        <v>830.5251860000001</v>
      </c>
      <c r="AZ23" s="34">
        <f t="shared" si="4"/>
        <v>765.3174750000001</v>
      </c>
      <c r="BA23" s="34">
        <f t="shared" si="5"/>
        <v>564.7</v>
      </c>
      <c r="BB23" s="34">
        <f t="shared" si="6"/>
        <v>631.25</v>
      </c>
      <c r="BC23" s="34">
        <f t="shared" si="7"/>
        <v>550.89</v>
      </c>
      <c r="BD23" s="34">
        <f t="shared" si="8"/>
        <v>401.53999999999996</v>
      </c>
      <c r="BE23" s="34">
        <f t="shared" si="9"/>
        <v>595.4300000000001</v>
      </c>
      <c r="BF23" s="34">
        <f t="shared" si="10"/>
        <v>355.3</v>
      </c>
      <c r="BG23" s="34">
        <f t="shared" si="11"/>
        <v>276.7</v>
      </c>
      <c r="BH23" s="34">
        <f t="shared" si="12"/>
        <v>414</v>
      </c>
      <c r="BI23" s="34">
        <f t="shared" si="13"/>
        <v>370.77000000000004</v>
      </c>
      <c r="BJ23" s="34">
        <f t="shared" si="14"/>
        <v>356.5</v>
      </c>
      <c r="BK23" s="34">
        <f t="shared" si="15"/>
        <v>153.05</v>
      </c>
      <c r="BL23" s="34">
        <f t="shared" si="16"/>
        <v>179.97</v>
      </c>
      <c r="BM23" s="34">
        <f t="shared" si="17"/>
        <v>235.60999999999999</v>
      </c>
      <c r="BN23" s="34">
        <f t="shared" si="18"/>
        <v>179.75</v>
      </c>
      <c r="BO23" s="34">
        <f t="shared" si="19"/>
        <v>53.64</v>
      </c>
      <c r="BP23" s="34">
        <f t="shared" si="20"/>
        <v>345.53999999999996</v>
      </c>
      <c r="BQ23" s="34">
        <f t="shared" si="21"/>
        <v>306.76</v>
      </c>
      <c r="BR23" s="34">
        <f t="shared" si="22"/>
        <v>366.65</v>
      </c>
      <c r="BS23" s="34">
        <f t="shared" si="23"/>
        <v>148.32</v>
      </c>
      <c r="BT23" s="34">
        <f t="shared" si="24"/>
        <v>257.89</v>
      </c>
      <c r="BU23" s="34">
        <f t="shared" si="25"/>
        <v>205.05</v>
      </c>
      <c r="BV23" s="34">
        <v>205.05</v>
      </c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</row>
    <row r="24" spans="1:178" s="10" customFormat="1" ht="13.5" thickBot="1">
      <c r="A24" s="46" t="s">
        <v>33</v>
      </c>
      <c r="B24" s="86">
        <v>6859.678036</v>
      </c>
      <c r="C24" s="32">
        <v>8086.225887</v>
      </c>
      <c r="D24" s="32">
        <v>8057.456585</v>
      </c>
      <c r="E24" s="32">
        <v>7463.68</v>
      </c>
      <c r="F24" s="32">
        <v>6615.1</v>
      </c>
      <c r="G24" s="56">
        <v>5184.26</v>
      </c>
      <c r="H24" s="32">
        <v>3695.28</v>
      </c>
      <c r="I24" s="32">
        <v>4855.14</v>
      </c>
      <c r="J24" s="31">
        <v>3074.4</v>
      </c>
      <c r="K24" s="31">
        <v>2018.3</v>
      </c>
      <c r="L24" s="31">
        <v>1628.2</v>
      </c>
      <c r="M24" s="31">
        <v>1529.53</v>
      </c>
      <c r="N24" s="32">
        <v>1174.01</v>
      </c>
      <c r="O24" s="32">
        <v>1029.54</v>
      </c>
      <c r="P24" s="32">
        <v>1010.82</v>
      </c>
      <c r="Q24" s="32">
        <v>1032.39</v>
      </c>
      <c r="R24" s="32">
        <v>1116.81</v>
      </c>
      <c r="S24" s="32">
        <v>1096.16</v>
      </c>
      <c r="T24" s="32">
        <v>1306.1</v>
      </c>
      <c r="U24" s="32">
        <v>1270.91</v>
      </c>
      <c r="V24" s="32">
        <v>1315.17</v>
      </c>
      <c r="W24" s="32">
        <v>1056.35</v>
      </c>
      <c r="X24" s="32">
        <v>813.58</v>
      </c>
      <c r="Y24" s="32">
        <v>762.52</v>
      </c>
      <c r="Z24" s="30">
        <v>3367.002518</v>
      </c>
      <c r="AA24" s="30">
        <v>4465.748895</v>
      </c>
      <c r="AB24" s="30">
        <v>4500.597188</v>
      </c>
      <c r="AC24" s="30">
        <v>4186.14</v>
      </c>
      <c r="AD24" s="30">
        <v>4979.96</v>
      </c>
      <c r="AE24" s="30">
        <v>3924.63</v>
      </c>
      <c r="AF24" s="30">
        <v>3009.13</v>
      </c>
      <c r="AG24" s="30">
        <v>4559.34</v>
      </c>
      <c r="AH24" s="30">
        <v>4018.7</v>
      </c>
      <c r="AI24" s="29">
        <v>3776.5</v>
      </c>
      <c r="AJ24" s="30">
        <v>2955.4</v>
      </c>
      <c r="AK24" s="29">
        <v>2012.32</v>
      </c>
      <c r="AL24" s="30">
        <v>1640.87</v>
      </c>
      <c r="AM24" s="30">
        <v>1419.21</v>
      </c>
      <c r="AN24" s="30">
        <v>1437.44</v>
      </c>
      <c r="AO24" s="30">
        <v>1462.67</v>
      </c>
      <c r="AP24" s="30">
        <v>1247.02</v>
      </c>
      <c r="AQ24" s="30">
        <v>1096.16</v>
      </c>
      <c r="AR24" s="30">
        <v>1199.5</v>
      </c>
      <c r="AS24" s="30">
        <v>811.34</v>
      </c>
      <c r="AT24" s="30">
        <v>614.35</v>
      </c>
      <c r="AU24" s="30">
        <v>489.34</v>
      </c>
      <c r="AV24" s="30">
        <v>449.35</v>
      </c>
      <c r="AW24" s="30">
        <v>407.46</v>
      </c>
      <c r="AX24" s="34">
        <f t="shared" si="26"/>
        <v>10226.680554</v>
      </c>
      <c r="AY24" s="34">
        <f t="shared" si="26"/>
        <v>12551.974782</v>
      </c>
      <c r="AZ24" s="34">
        <f t="shared" si="4"/>
        <v>12558.053773</v>
      </c>
      <c r="BA24" s="34">
        <f t="shared" si="5"/>
        <v>11649.82</v>
      </c>
      <c r="BB24" s="34">
        <f t="shared" si="6"/>
        <v>11595.060000000001</v>
      </c>
      <c r="BC24" s="34">
        <f t="shared" si="7"/>
        <v>9108.89</v>
      </c>
      <c r="BD24" s="34">
        <f t="shared" si="8"/>
        <v>6704.41</v>
      </c>
      <c r="BE24" s="34">
        <f t="shared" si="9"/>
        <v>9414.48</v>
      </c>
      <c r="BF24" s="34">
        <f t="shared" si="10"/>
        <v>7093.1</v>
      </c>
      <c r="BG24" s="34">
        <f t="shared" si="11"/>
        <v>5794.8</v>
      </c>
      <c r="BH24" s="34">
        <f t="shared" si="12"/>
        <v>4583.6</v>
      </c>
      <c r="BI24" s="34">
        <f t="shared" si="13"/>
        <v>3541.85</v>
      </c>
      <c r="BJ24" s="34">
        <f t="shared" si="14"/>
        <v>2814.88</v>
      </c>
      <c r="BK24" s="34">
        <f t="shared" si="15"/>
        <v>2448.75</v>
      </c>
      <c r="BL24" s="34">
        <f t="shared" si="16"/>
        <v>2448.26</v>
      </c>
      <c r="BM24" s="34">
        <f t="shared" si="17"/>
        <v>2495.0600000000004</v>
      </c>
      <c r="BN24" s="34">
        <f t="shared" si="18"/>
        <v>2363.83</v>
      </c>
      <c r="BO24" s="34">
        <f t="shared" si="19"/>
        <v>2192.32</v>
      </c>
      <c r="BP24" s="34">
        <f t="shared" si="20"/>
        <v>2505.6</v>
      </c>
      <c r="BQ24" s="34">
        <f t="shared" si="21"/>
        <v>2082.25</v>
      </c>
      <c r="BR24" s="34">
        <f t="shared" si="22"/>
        <v>1929.52</v>
      </c>
      <c r="BS24" s="34">
        <f t="shared" si="23"/>
        <v>1545.6899999999998</v>
      </c>
      <c r="BT24" s="34">
        <f t="shared" si="24"/>
        <v>1262.93</v>
      </c>
      <c r="BU24" s="34">
        <f t="shared" si="25"/>
        <v>1169.98</v>
      </c>
      <c r="BV24" s="34">
        <v>1169.98</v>
      </c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</row>
    <row r="25" spans="1:178" s="10" customFormat="1" ht="13.5" thickBot="1">
      <c r="A25" s="46" t="s">
        <v>34</v>
      </c>
      <c r="B25" s="86">
        <v>361.374259</v>
      </c>
      <c r="C25" s="32">
        <v>434.913049</v>
      </c>
      <c r="D25" s="32">
        <v>373.41632</v>
      </c>
      <c r="E25" s="32">
        <v>424.06</v>
      </c>
      <c r="F25" s="32">
        <v>355.17</v>
      </c>
      <c r="G25" s="56">
        <v>271.3</v>
      </c>
      <c r="H25" s="32">
        <v>299.04</v>
      </c>
      <c r="I25" s="32">
        <v>343.35</v>
      </c>
      <c r="J25" s="31">
        <v>250.2</v>
      </c>
      <c r="K25" s="31">
        <v>214.3</v>
      </c>
      <c r="L25" s="31">
        <v>208.7</v>
      </c>
      <c r="M25" s="31">
        <v>144.49</v>
      </c>
      <c r="N25" s="32">
        <v>157.75</v>
      </c>
      <c r="O25" s="32">
        <v>100.15</v>
      </c>
      <c r="P25" s="32">
        <v>127.58</v>
      </c>
      <c r="Q25" s="32">
        <v>101.99</v>
      </c>
      <c r="R25" s="32">
        <v>111.68</v>
      </c>
      <c r="S25" s="32">
        <v>97.55</v>
      </c>
      <c r="T25" s="32">
        <v>154.57</v>
      </c>
      <c r="U25" s="32">
        <v>176.04</v>
      </c>
      <c r="V25" s="32">
        <v>160.29</v>
      </c>
      <c r="W25" s="32">
        <v>100.21</v>
      </c>
      <c r="X25" s="32">
        <v>99.11</v>
      </c>
      <c r="Y25" s="32">
        <v>119.66</v>
      </c>
      <c r="Z25" s="30">
        <v>121.932368</v>
      </c>
      <c r="AA25" s="30">
        <v>404.414548</v>
      </c>
      <c r="AB25" s="30">
        <v>282.731161</v>
      </c>
      <c r="AC25" s="30">
        <v>273.2</v>
      </c>
      <c r="AD25" s="30">
        <v>285.11</v>
      </c>
      <c r="AE25" s="30">
        <v>174.96</v>
      </c>
      <c r="AF25" s="30">
        <v>120.08</v>
      </c>
      <c r="AG25" s="30">
        <v>113.22</v>
      </c>
      <c r="AH25" s="30">
        <v>120.5</v>
      </c>
      <c r="AI25" s="29">
        <v>157.6</v>
      </c>
      <c r="AJ25" s="30">
        <v>157.6</v>
      </c>
      <c r="AK25" s="29">
        <v>133.07</v>
      </c>
      <c r="AL25" s="30">
        <v>131.32</v>
      </c>
      <c r="AM25" s="30">
        <v>126.69</v>
      </c>
      <c r="AN25" s="30">
        <v>138.05</v>
      </c>
      <c r="AO25" s="30">
        <v>124.03</v>
      </c>
      <c r="AP25" s="30">
        <v>114.79</v>
      </c>
      <c r="AQ25" s="30">
        <v>97.55</v>
      </c>
      <c r="AR25" s="30">
        <v>83.71</v>
      </c>
      <c r="AS25" s="30">
        <v>83.39</v>
      </c>
      <c r="AT25" s="30">
        <v>59.59</v>
      </c>
      <c r="AU25" s="30">
        <v>32.54</v>
      </c>
      <c r="AV25" s="30">
        <v>53.09</v>
      </c>
      <c r="AW25" s="30">
        <v>41.99</v>
      </c>
      <c r="AX25" s="34">
        <f t="shared" si="26"/>
        <v>483.306627</v>
      </c>
      <c r="AY25" s="34">
        <f t="shared" si="26"/>
        <v>839.327597</v>
      </c>
      <c r="AZ25" s="34">
        <f t="shared" si="4"/>
        <v>656.147481</v>
      </c>
      <c r="BA25" s="34">
        <f t="shared" si="5"/>
        <v>697.26</v>
      </c>
      <c r="BB25" s="34">
        <f t="shared" si="6"/>
        <v>640.28</v>
      </c>
      <c r="BC25" s="34">
        <f t="shared" si="7"/>
        <v>446.26</v>
      </c>
      <c r="BD25" s="34">
        <f t="shared" si="8"/>
        <v>419.12</v>
      </c>
      <c r="BE25" s="34">
        <f t="shared" si="9"/>
        <v>456.57000000000005</v>
      </c>
      <c r="BF25" s="34">
        <f t="shared" si="10"/>
        <v>370.7</v>
      </c>
      <c r="BG25" s="34">
        <f t="shared" si="11"/>
        <v>371.9</v>
      </c>
      <c r="BH25" s="34">
        <f t="shared" si="12"/>
        <v>366.29999999999995</v>
      </c>
      <c r="BI25" s="34">
        <f t="shared" si="13"/>
        <v>277.56</v>
      </c>
      <c r="BJ25" s="34">
        <f t="shared" si="14"/>
        <v>289.07</v>
      </c>
      <c r="BK25" s="34">
        <f t="shared" si="15"/>
        <v>226.84</v>
      </c>
      <c r="BL25" s="34">
        <f t="shared" si="16"/>
        <v>265.63</v>
      </c>
      <c r="BM25" s="34">
        <f t="shared" si="17"/>
        <v>226.01999999999998</v>
      </c>
      <c r="BN25" s="34">
        <f t="shared" si="18"/>
        <v>226.47000000000003</v>
      </c>
      <c r="BO25" s="34">
        <f t="shared" si="19"/>
        <v>195.1</v>
      </c>
      <c r="BP25" s="34">
        <f t="shared" si="20"/>
        <v>238.27999999999997</v>
      </c>
      <c r="BQ25" s="34">
        <f t="shared" si="21"/>
        <v>259.43</v>
      </c>
      <c r="BR25" s="34">
        <f t="shared" si="22"/>
        <v>219.88</v>
      </c>
      <c r="BS25" s="34">
        <f t="shared" si="23"/>
        <v>132.75</v>
      </c>
      <c r="BT25" s="34">
        <f t="shared" si="24"/>
        <v>152.2</v>
      </c>
      <c r="BU25" s="34">
        <f t="shared" si="25"/>
        <v>161.65</v>
      </c>
      <c r="BV25" s="34">
        <v>161.65</v>
      </c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</row>
    <row r="26" spans="1:178" s="10" customFormat="1" ht="13.5" thickBot="1">
      <c r="A26" s="46" t="s">
        <v>35</v>
      </c>
      <c r="B26" s="86">
        <v>869.245581</v>
      </c>
      <c r="C26" s="32">
        <v>1028.986969</v>
      </c>
      <c r="D26" s="32">
        <v>1290.402888</v>
      </c>
      <c r="E26" s="32">
        <v>899.7</v>
      </c>
      <c r="F26" s="32">
        <v>866.78</v>
      </c>
      <c r="G26" s="56">
        <v>626.74</v>
      </c>
      <c r="H26" s="32">
        <v>470.96</v>
      </c>
      <c r="I26" s="32">
        <v>580.47</v>
      </c>
      <c r="J26" s="31">
        <v>410.5</v>
      </c>
      <c r="K26" s="31">
        <v>293.4</v>
      </c>
      <c r="L26" s="31">
        <v>199.6</v>
      </c>
      <c r="M26" s="31">
        <v>192.51</v>
      </c>
      <c r="N26" s="32">
        <v>173.81</v>
      </c>
      <c r="O26" s="32">
        <v>116.04</v>
      </c>
      <c r="P26" s="32">
        <v>224.53</v>
      </c>
      <c r="Q26" s="32">
        <v>265.2</v>
      </c>
      <c r="R26" s="32">
        <v>262.29</v>
      </c>
      <c r="S26" s="32">
        <v>123.42</v>
      </c>
      <c r="T26" s="32">
        <v>314.81</v>
      </c>
      <c r="U26" s="32">
        <v>283.14</v>
      </c>
      <c r="V26" s="32">
        <v>243.3</v>
      </c>
      <c r="W26" s="32">
        <v>172.28</v>
      </c>
      <c r="X26" s="32">
        <v>131.3</v>
      </c>
      <c r="Y26" s="32">
        <v>118.63</v>
      </c>
      <c r="Z26" s="30">
        <v>518.165172</v>
      </c>
      <c r="AA26" s="30">
        <v>392.607995</v>
      </c>
      <c r="AB26" s="30">
        <v>376.998782</v>
      </c>
      <c r="AC26" s="30">
        <v>307.12</v>
      </c>
      <c r="AD26" s="30">
        <v>248.16</v>
      </c>
      <c r="AE26" s="30">
        <v>193.37</v>
      </c>
      <c r="AF26" s="30">
        <v>200.76</v>
      </c>
      <c r="AG26" s="30">
        <v>196.77</v>
      </c>
      <c r="AH26" s="30">
        <v>439.7</v>
      </c>
      <c r="AI26" s="29">
        <v>462.6</v>
      </c>
      <c r="AJ26" s="30">
        <v>668.7</v>
      </c>
      <c r="AK26" s="29">
        <v>501.51</v>
      </c>
      <c r="AL26" s="30">
        <v>174.45</v>
      </c>
      <c r="AM26" s="30">
        <v>102.02</v>
      </c>
      <c r="AN26" s="30">
        <v>133.04</v>
      </c>
      <c r="AO26" s="30">
        <v>142.81</v>
      </c>
      <c r="AP26" s="30">
        <v>130.81</v>
      </c>
      <c r="AQ26" s="30">
        <v>123.42</v>
      </c>
      <c r="AR26" s="30">
        <v>124.88</v>
      </c>
      <c r="AS26" s="30">
        <v>131.08</v>
      </c>
      <c r="AT26" s="30">
        <v>105.26</v>
      </c>
      <c r="AU26" s="30">
        <v>106.66</v>
      </c>
      <c r="AV26" s="30">
        <v>111.47</v>
      </c>
      <c r="AW26" s="30">
        <v>113.95</v>
      </c>
      <c r="AX26" s="34">
        <f t="shared" si="26"/>
        <v>1387.410753</v>
      </c>
      <c r="AY26" s="34">
        <f t="shared" si="26"/>
        <v>1421.5949640000001</v>
      </c>
      <c r="AZ26" s="34">
        <f t="shared" si="4"/>
        <v>1667.4016700000002</v>
      </c>
      <c r="BA26" s="34">
        <f t="shared" si="5"/>
        <v>1206.8200000000002</v>
      </c>
      <c r="BB26" s="34">
        <f t="shared" si="6"/>
        <v>1114.94</v>
      </c>
      <c r="BC26" s="34">
        <f t="shared" si="7"/>
        <v>820.11</v>
      </c>
      <c r="BD26" s="34">
        <f t="shared" si="8"/>
        <v>671.72</v>
      </c>
      <c r="BE26" s="34">
        <f t="shared" si="9"/>
        <v>777.24</v>
      </c>
      <c r="BF26" s="34">
        <f t="shared" si="10"/>
        <v>850.2</v>
      </c>
      <c r="BG26" s="34">
        <f t="shared" si="11"/>
        <v>756</v>
      </c>
      <c r="BH26" s="34">
        <f t="shared" si="12"/>
        <v>868.3000000000001</v>
      </c>
      <c r="BI26" s="34">
        <f t="shared" si="13"/>
        <v>694.02</v>
      </c>
      <c r="BJ26" s="34">
        <f t="shared" si="14"/>
        <v>348.26</v>
      </c>
      <c r="BK26" s="34">
        <f t="shared" si="15"/>
        <v>218.06</v>
      </c>
      <c r="BL26" s="34">
        <f t="shared" si="16"/>
        <v>357.57</v>
      </c>
      <c r="BM26" s="34">
        <f t="shared" si="17"/>
        <v>408.01</v>
      </c>
      <c r="BN26" s="34">
        <f t="shared" si="18"/>
        <v>393.1</v>
      </c>
      <c r="BO26" s="34">
        <f t="shared" si="19"/>
        <v>246.84</v>
      </c>
      <c r="BP26" s="34">
        <f t="shared" si="20"/>
        <v>439.69</v>
      </c>
      <c r="BQ26" s="34">
        <f t="shared" si="21"/>
        <v>414.22</v>
      </c>
      <c r="BR26" s="34">
        <f t="shared" si="22"/>
        <v>348.56</v>
      </c>
      <c r="BS26" s="34">
        <f t="shared" si="23"/>
        <v>278.94</v>
      </c>
      <c r="BT26" s="34">
        <f t="shared" si="24"/>
        <v>242.77</v>
      </c>
      <c r="BU26" s="34">
        <f t="shared" si="25"/>
        <v>232.57999999999998</v>
      </c>
      <c r="BV26" s="34">
        <v>232.58</v>
      </c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</row>
    <row r="27" spans="1:178" s="10" customFormat="1" ht="13.5" thickBot="1">
      <c r="A27" s="46" t="s">
        <v>36</v>
      </c>
      <c r="B27" s="86">
        <v>7122.795331</v>
      </c>
      <c r="C27" s="32">
        <v>9536.929443</v>
      </c>
      <c r="D27" s="32">
        <v>10968.835224</v>
      </c>
      <c r="E27" s="32">
        <v>14199.4</v>
      </c>
      <c r="F27" s="53">
        <v>9036.01</v>
      </c>
      <c r="G27" s="45">
        <v>7873.39</v>
      </c>
      <c r="H27" s="32">
        <v>6723.47</v>
      </c>
      <c r="I27" s="32">
        <v>9765.16</v>
      </c>
      <c r="J27" s="31">
        <v>7940.2</v>
      </c>
      <c r="K27" s="31">
        <v>6798.2</v>
      </c>
      <c r="L27" s="31">
        <v>4569.8</v>
      </c>
      <c r="M27" s="31">
        <v>3175.71</v>
      </c>
      <c r="N27" s="32">
        <v>2117.88</v>
      </c>
      <c r="O27" s="32">
        <v>3404.88</v>
      </c>
      <c r="P27" s="32">
        <v>4310.46</v>
      </c>
      <c r="Q27" s="32">
        <v>4266.89</v>
      </c>
      <c r="R27" s="32">
        <v>3884.44</v>
      </c>
      <c r="S27" s="32">
        <v>9085.96</v>
      </c>
      <c r="T27" s="32">
        <v>5098.05</v>
      </c>
      <c r="U27" s="32">
        <v>3641.48</v>
      </c>
      <c r="V27" s="32">
        <v>3683.38</v>
      </c>
      <c r="W27" s="32">
        <v>3226.51</v>
      </c>
      <c r="X27" s="32">
        <v>3607.43</v>
      </c>
      <c r="Y27" s="32">
        <v>4461.42</v>
      </c>
      <c r="Z27" s="30">
        <v>15444.855983</v>
      </c>
      <c r="AA27" s="30">
        <v>29998.033998</v>
      </c>
      <c r="AB27" s="30">
        <v>31754.748485</v>
      </c>
      <c r="AC27" s="30">
        <v>38489.91</v>
      </c>
      <c r="AD27" s="30">
        <v>43167.15</v>
      </c>
      <c r="AE27" s="44">
        <v>32706.93</v>
      </c>
      <c r="AF27" s="30">
        <v>27912.74</v>
      </c>
      <c r="AG27" s="30">
        <v>51095.57</v>
      </c>
      <c r="AH27" s="30">
        <v>39567.8</v>
      </c>
      <c r="AI27" s="29">
        <v>36954.9</v>
      </c>
      <c r="AJ27" s="30">
        <v>33763.8</v>
      </c>
      <c r="AK27" s="29">
        <v>24699.41</v>
      </c>
      <c r="AL27" s="30">
        <v>16863.63</v>
      </c>
      <c r="AM27" s="30">
        <v>14961.54</v>
      </c>
      <c r="AN27" s="30">
        <v>15102.17</v>
      </c>
      <c r="AO27" s="30">
        <v>18477.69</v>
      </c>
      <c r="AP27" s="30">
        <v>11041.16</v>
      </c>
      <c r="AQ27" s="30">
        <v>9085.96</v>
      </c>
      <c r="AR27" s="30">
        <v>12995.5</v>
      </c>
      <c r="AS27" s="30">
        <v>12170</v>
      </c>
      <c r="AT27" s="30">
        <v>9570.76</v>
      </c>
      <c r="AU27" s="30">
        <v>8184.2</v>
      </c>
      <c r="AV27" s="30">
        <v>8050.5</v>
      </c>
      <c r="AW27" s="30">
        <v>8086.37</v>
      </c>
      <c r="AX27" s="34">
        <f t="shared" si="26"/>
        <v>22567.651314</v>
      </c>
      <c r="AY27" s="34">
        <f t="shared" si="26"/>
        <v>39534.963441</v>
      </c>
      <c r="AZ27" s="34">
        <f t="shared" si="4"/>
        <v>42723.583709</v>
      </c>
      <c r="BA27" s="34">
        <f t="shared" si="5"/>
        <v>52689.310000000005</v>
      </c>
      <c r="BB27" s="34">
        <f t="shared" si="6"/>
        <v>52203.16</v>
      </c>
      <c r="BC27" s="34">
        <f t="shared" si="7"/>
        <v>40580.32</v>
      </c>
      <c r="BD27" s="34">
        <f t="shared" si="8"/>
        <v>34636.21</v>
      </c>
      <c r="BE27" s="34">
        <f t="shared" si="9"/>
        <v>60860.729999999996</v>
      </c>
      <c r="BF27" s="34">
        <f t="shared" si="10"/>
        <v>47508</v>
      </c>
      <c r="BG27" s="34">
        <f t="shared" si="11"/>
        <v>43753.1</v>
      </c>
      <c r="BH27" s="34">
        <f t="shared" si="12"/>
        <v>38333.600000000006</v>
      </c>
      <c r="BI27" s="34">
        <f t="shared" si="13"/>
        <v>27875.12</v>
      </c>
      <c r="BJ27" s="34">
        <f t="shared" si="14"/>
        <v>18981.510000000002</v>
      </c>
      <c r="BK27" s="34">
        <f t="shared" si="15"/>
        <v>18366.420000000002</v>
      </c>
      <c r="BL27" s="34">
        <f t="shared" si="16"/>
        <v>19412.63</v>
      </c>
      <c r="BM27" s="34">
        <f t="shared" si="17"/>
        <v>22744.579999999998</v>
      </c>
      <c r="BN27" s="34">
        <f t="shared" si="18"/>
        <v>14925.6</v>
      </c>
      <c r="BO27" s="34">
        <f t="shared" si="19"/>
        <v>18171.92</v>
      </c>
      <c r="BP27" s="34">
        <f t="shared" si="20"/>
        <v>18093.55</v>
      </c>
      <c r="BQ27" s="34">
        <f t="shared" si="21"/>
        <v>15811.48</v>
      </c>
      <c r="BR27" s="34">
        <f t="shared" si="22"/>
        <v>13254.14</v>
      </c>
      <c r="BS27" s="34">
        <f t="shared" si="23"/>
        <v>11410.71</v>
      </c>
      <c r="BT27" s="34">
        <f t="shared" si="24"/>
        <v>11657.93</v>
      </c>
      <c r="BU27" s="34">
        <f t="shared" si="25"/>
        <v>12547.79</v>
      </c>
      <c r="BV27" s="34">
        <v>12547.79</v>
      </c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</row>
    <row r="28" spans="1:178" s="9" customFormat="1" ht="13.5" thickBot="1">
      <c r="A28" s="12" t="s">
        <v>43</v>
      </c>
      <c r="B28" s="41">
        <f>SUM(B15:B27)</f>
        <v>67057.30825299998</v>
      </c>
      <c r="C28" s="24">
        <f>SUM(C15:C27)</f>
        <v>88440.62003699999</v>
      </c>
      <c r="D28" s="24">
        <f>SUM(D15:D27)</f>
        <v>89218.135952</v>
      </c>
      <c r="E28" s="24">
        <f>SUM(E15:E27)</f>
        <v>87842.11999999998</v>
      </c>
      <c r="F28" s="24">
        <f>SUM(F15:F27)</f>
        <v>78263.26999999999</v>
      </c>
      <c r="G28" s="24">
        <f aca="true" t="shared" si="27" ref="G28:N28">SUM(G15:G27)</f>
        <v>60060.48</v>
      </c>
      <c r="H28" s="24">
        <f>SUM(H15:H27)</f>
        <v>43774.72</v>
      </c>
      <c r="I28" s="24">
        <f>SUM(I15:I27)</f>
        <v>58846.53</v>
      </c>
      <c r="J28" s="24">
        <f t="shared" si="27"/>
        <v>41348.5</v>
      </c>
      <c r="K28" s="24">
        <f t="shared" si="27"/>
        <v>32709.4</v>
      </c>
      <c r="L28" s="24">
        <f t="shared" si="27"/>
        <v>25742.5</v>
      </c>
      <c r="M28" s="24">
        <f t="shared" si="27"/>
        <v>21156.329999999998</v>
      </c>
      <c r="N28" s="24">
        <f t="shared" si="27"/>
        <v>16532.699999999997</v>
      </c>
      <c r="O28" s="24">
        <v>17169.71</v>
      </c>
      <c r="P28" s="24">
        <v>20588.17</v>
      </c>
      <c r="Q28" s="24">
        <v>20201.59</v>
      </c>
      <c r="R28" s="24">
        <v>18563.82</v>
      </c>
      <c r="S28" s="24">
        <v>26824.52</v>
      </c>
      <c r="T28" s="24">
        <v>27353.63</v>
      </c>
      <c r="U28" s="24">
        <v>22908.45</v>
      </c>
      <c r="V28" s="24">
        <v>22193.6</v>
      </c>
      <c r="W28" s="24">
        <v>17628.13</v>
      </c>
      <c r="X28" s="24">
        <v>15414.31</v>
      </c>
      <c r="Y28" s="24">
        <v>14735.28</v>
      </c>
      <c r="Z28" s="24">
        <f>SUM(Z15:Z27)</f>
        <v>68515.290168</v>
      </c>
      <c r="AA28" s="24">
        <f>SUM(AA15:AA27)</f>
        <v>96046.71730799999</v>
      </c>
      <c r="AB28" s="24">
        <f>SUM(AB15:AB27)</f>
        <v>101366.42464</v>
      </c>
      <c r="AC28" s="24">
        <f>SUM(AC15:AC27)</f>
        <v>112353.53</v>
      </c>
      <c r="AD28" s="24">
        <f>SUM(AD15:AD27)</f>
        <v>117833.34</v>
      </c>
      <c r="AE28" s="24">
        <f aca="true" t="shared" si="28" ref="AE28:AL28">SUM(AE15:AE27)</f>
        <v>87845</v>
      </c>
      <c r="AF28" s="24">
        <f>SUM(AF15:AF27)</f>
        <v>71184.22000000002</v>
      </c>
      <c r="AG28" s="24">
        <f>SUM(AG15:AG27)</f>
        <v>114005.64</v>
      </c>
      <c r="AH28" s="24">
        <f t="shared" si="28"/>
        <v>91278.1</v>
      </c>
      <c r="AI28" s="24">
        <f t="shared" si="28"/>
        <v>90338.19999999998</v>
      </c>
      <c r="AJ28" s="24">
        <f t="shared" si="28"/>
        <v>80088.7</v>
      </c>
      <c r="AK28" s="24">
        <f t="shared" si="28"/>
        <v>60602.92000000001</v>
      </c>
      <c r="AL28" s="24">
        <f t="shared" si="28"/>
        <v>44887.06</v>
      </c>
      <c r="AM28" s="24">
        <f aca="true" t="shared" si="29" ref="AM28:AW28">SUM(AM15:AM27)</f>
        <v>39806.409999999996</v>
      </c>
      <c r="AN28" s="24">
        <f t="shared" si="29"/>
        <v>38336.34</v>
      </c>
      <c r="AO28" s="24">
        <f t="shared" si="29"/>
        <v>42551.909999999996</v>
      </c>
      <c r="AP28" s="24">
        <f t="shared" si="29"/>
        <v>31704.570000000003</v>
      </c>
      <c r="AQ28" s="24">
        <f t="shared" si="29"/>
        <v>26824.519999999997</v>
      </c>
      <c r="AR28" s="24">
        <f t="shared" si="29"/>
        <v>31293.64</v>
      </c>
      <c r="AS28" s="24">
        <f t="shared" si="29"/>
        <v>29374.36</v>
      </c>
      <c r="AT28" s="24">
        <f t="shared" si="29"/>
        <v>25346.34</v>
      </c>
      <c r="AU28" s="24">
        <f t="shared" si="29"/>
        <v>22831.28</v>
      </c>
      <c r="AV28" s="24">
        <f t="shared" si="29"/>
        <v>20725.020000000004</v>
      </c>
      <c r="AW28" s="24">
        <f t="shared" si="29"/>
        <v>20248.23</v>
      </c>
      <c r="AX28" s="24">
        <f t="shared" si="26"/>
        <v>135572.598421</v>
      </c>
      <c r="AY28" s="24">
        <f t="shared" si="26"/>
        <v>184487.33734499998</v>
      </c>
      <c r="AZ28" s="24">
        <f t="shared" si="4"/>
        <v>190584.560592</v>
      </c>
      <c r="BA28" s="24">
        <f t="shared" si="5"/>
        <v>200195.64999999997</v>
      </c>
      <c r="BB28" s="24">
        <f t="shared" si="6"/>
        <v>196096.61</v>
      </c>
      <c r="BC28" s="24">
        <f t="shared" si="7"/>
        <v>147905.48</v>
      </c>
      <c r="BD28" s="24">
        <f t="shared" si="8"/>
        <v>114958.94000000002</v>
      </c>
      <c r="BE28" s="24">
        <f t="shared" si="9"/>
        <v>172852.16999999998</v>
      </c>
      <c r="BF28" s="24">
        <f t="shared" si="10"/>
        <v>132626.6</v>
      </c>
      <c r="BG28" s="24">
        <f t="shared" si="11"/>
        <v>123047.59999999998</v>
      </c>
      <c r="BH28" s="24">
        <f t="shared" si="12"/>
        <v>105831.2</v>
      </c>
      <c r="BI28" s="24">
        <f t="shared" si="13"/>
        <v>81759.25000000001</v>
      </c>
      <c r="BJ28" s="24">
        <f t="shared" si="14"/>
        <v>61419.759999999995</v>
      </c>
      <c r="BK28" s="24">
        <f t="shared" si="15"/>
        <v>56976.119999999995</v>
      </c>
      <c r="BL28" s="24">
        <f t="shared" si="16"/>
        <v>58924.509999999995</v>
      </c>
      <c r="BM28" s="24">
        <f t="shared" si="17"/>
        <v>62753.5</v>
      </c>
      <c r="BN28" s="24">
        <f t="shared" si="18"/>
        <v>50268.39</v>
      </c>
      <c r="BO28" s="24">
        <f t="shared" si="19"/>
        <v>53649.03999999999</v>
      </c>
      <c r="BP28" s="24">
        <f t="shared" si="20"/>
        <v>58647.270000000004</v>
      </c>
      <c r="BQ28" s="24">
        <f t="shared" si="21"/>
        <v>52282.81</v>
      </c>
      <c r="BR28" s="24">
        <f t="shared" si="22"/>
        <v>47539.94</v>
      </c>
      <c r="BS28" s="24">
        <f t="shared" si="23"/>
        <v>40459.41</v>
      </c>
      <c r="BT28" s="24">
        <f t="shared" si="24"/>
        <v>36139.33</v>
      </c>
      <c r="BU28" s="24">
        <f t="shared" si="25"/>
        <v>34983.51</v>
      </c>
      <c r="BV28" s="24">
        <v>34983.51</v>
      </c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</row>
    <row r="29" spans="1:178" s="9" customFormat="1" ht="13.5" thickBot="1">
      <c r="A29" s="12" t="s">
        <v>42</v>
      </c>
      <c r="B29" s="41">
        <f>+B13+B28</f>
        <v>91362.63864199998</v>
      </c>
      <c r="C29" s="24">
        <f>+C13+C28</f>
        <v>116761.57475799999</v>
      </c>
      <c r="D29" s="24">
        <f>+D13+D28</f>
        <v>116035.05916599999</v>
      </c>
      <c r="E29" s="24">
        <f>+E13+E28</f>
        <v>114611.74999999997</v>
      </c>
      <c r="F29" s="24">
        <f>+F13+F28</f>
        <v>104210.90999999999</v>
      </c>
      <c r="G29" s="24">
        <f aca="true" t="shared" si="30" ref="G29:N29">+G13+G28</f>
        <v>78939.75</v>
      </c>
      <c r="H29" s="24">
        <f>+H13+H28</f>
        <v>58603.2</v>
      </c>
      <c r="I29" s="24">
        <f>+I13+I28</f>
        <v>77575.01999999999</v>
      </c>
      <c r="J29" s="24">
        <f t="shared" si="30"/>
        <v>56789.9</v>
      </c>
      <c r="K29" s="24">
        <f t="shared" si="30"/>
        <v>45499.600000000006</v>
      </c>
      <c r="L29" s="24">
        <f t="shared" si="30"/>
        <v>36387.9</v>
      </c>
      <c r="M29" s="24">
        <f t="shared" si="30"/>
        <v>30857.239999999998</v>
      </c>
      <c r="N29" s="24">
        <f t="shared" si="30"/>
        <v>25789.199999999997</v>
      </c>
      <c r="O29" s="24">
        <v>25460.8</v>
      </c>
      <c r="P29" s="24">
        <v>28837.67</v>
      </c>
      <c r="Q29" s="24">
        <v>28610.55</v>
      </c>
      <c r="R29" s="24">
        <v>26207.76</v>
      </c>
      <c r="S29" s="24">
        <v>34970.06</v>
      </c>
      <c r="T29" s="24">
        <v>34630.13</v>
      </c>
      <c r="U29" s="24">
        <v>29211.23</v>
      </c>
      <c r="V29" s="24">
        <v>28178.2</v>
      </c>
      <c r="W29" s="24">
        <v>22711.38</v>
      </c>
      <c r="X29" s="24">
        <v>20086.54</v>
      </c>
      <c r="Y29" s="24">
        <v>19086.17</v>
      </c>
      <c r="Z29" s="24">
        <f>+Z13+Z28</f>
        <v>84001.403135</v>
      </c>
      <c r="AA29" s="88">
        <f>+AA13+AA28</f>
        <v>111631.969223</v>
      </c>
      <c r="AB29" s="24">
        <f>+AB13+AB28</f>
        <v>116453.28149299999</v>
      </c>
      <c r="AC29" s="24">
        <f>+AC13+AC28</f>
        <v>127881.61</v>
      </c>
      <c r="AD29" s="24">
        <f>+AD13+AD28</f>
        <v>132805.8</v>
      </c>
      <c r="AE29" s="24">
        <f aca="true" t="shared" si="31" ref="AE29:AL29">+AE13+AE28</f>
        <v>100388.65</v>
      </c>
      <c r="AF29" s="24">
        <f>+AF13+AF28</f>
        <v>82073.34000000001</v>
      </c>
      <c r="AG29" s="24">
        <f>+AG13+AG28</f>
        <v>127073.89</v>
      </c>
      <c r="AH29" s="24">
        <f t="shared" si="31"/>
        <v>103769</v>
      </c>
      <c r="AI29" s="24">
        <f t="shared" si="31"/>
        <v>102453.29999999999</v>
      </c>
      <c r="AJ29" s="24">
        <f t="shared" si="31"/>
        <v>91803.8</v>
      </c>
      <c r="AK29" s="24">
        <f t="shared" si="31"/>
        <v>72028.25000000001</v>
      </c>
      <c r="AL29" s="24">
        <f t="shared" si="31"/>
        <v>55619.729999999996</v>
      </c>
      <c r="AM29" s="24">
        <f aca="true" t="shared" si="32" ref="AM29:BV29">+AM13+AM28</f>
        <v>50090.719999999994</v>
      </c>
      <c r="AN29" s="24">
        <f t="shared" si="32"/>
        <v>48248.84</v>
      </c>
      <c r="AO29" s="24">
        <f t="shared" si="32"/>
        <v>52359.84</v>
      </c>
      <c r="AP29" s="24">
        <f t="shared" si="32"/>
        <v>40176.18000000001</v>
      </c>
      <c r="AQ29" s="24">
        <f t="shared" si="32"/>
        <v>34696.869999999995</v>
      </c>
      <c r="AR29" s="24">
        <f t="shared" si="32"/>
        <v>38718.72</v>
      </c>
      <c r="AS29" s="24">
        <f t="shared" si="32"/>
        <v>35316.630000000005</v>
      </c>
      <c r="AT29" s="24">
        <f t="shared" si="32"/>
        <v>30357.63</v>
      </c>
      <c r="AU29" s="24">
        <f t="shared" si="32"/>
        <v>26870.82</v>
      </c>
      <c r="AV29" s="24">
        <f t="shared" si="32"/>
        <v>24349.930000000004</v>
      </c>
      <c r="AW29" s="24">
        <f t="shared" si="32"/>
        <v>23468.91</v>
      </c>
      <c r="AX29" s="24">
        <f>+AX13+AX28</f>
        <v>175364.041777</v>
      </c>
      <c r="AY29" s="24">
        <f>+AY13+AY28</f>
        <v>228393.54398099997</v>
      </c>
      <c r="AZ29" s="24">
        <f>+AZ13+AZ28</f>
        <v>232488.34065899998</v>
      </c>
      <c r="BA29" s="24">
        <f>+BA13+BA28</f>
        <v>242493.35999999996</v>
      </c>
      <c r="BB29" s="24">
        <f>+BB13+BB28</f>
        <v>237016.71</v>
      </c>
      <c r="BC29" s="24">
        <f t="shared" si="32"/>
        <v>179328.40000000002</v>
      </c>
      <c r="BD29" s="24">
        <f>+BD13+BD28</f>
        <v>140676.54</v>
      </c>
      <c r="BE29" s="24">
        <f t="shared" si="32"/>
        <v>204648.90999999997</v>
      </c>
      <c r="BF29" s="24">
        <f t="shared" si="32"/>
        <v>160558.90000000002</v>
      </c>
      <c r="BG29" s="24">
        <f t="shared" si="32"/>
        <v>147952.89999999997</v>
      </c>
      <c r="BH29" s="24">
        <f t="shared" si="32"/>
        <v>128191.7</v>
      </c>
      <c r="BI29" s="24">
        <f t="shared" si="32"/>
        <v>102885.49000000002</v>
      </c>
      <c r="BJ29" s="24">
        <f t="shared" si="32"/>
        <v>81408.93</v>
      </c>
      <c r="BK29" s="24">
        <f t="shared" si="32"/>
        <v>75551.51999999999</v>
      </c>
      <c r="BL29" s="24">
        <f t="shared" si="32"/>
        <v>77086.51</v>
      </c>
      <c r="BM29" s="24">
        <f t="shared" si="32"/>
        <v>80970.39</v>
      </c>
      <c r="BN29" s="24">
        <f t="shared" si="32"/>
        <v>66383.94</v>
      </c>
      <c r="BO29" s="24">
        <f t="shared" si="32"/>
        <v>69666.93</v>
      </c>
      <c r="BP29" s="24">
        <f t="shared" si="32"/>
        <v>73348.85</v>
      </c>
      <c r="BQ29" s="24">
        <f t="shared" si="32"/>
        <v>64527.86</v>
      </c>
      <c r="BR29" s="24">
        <f t="shared" si="32"/>
        <v>58535.83</v>
      </c>
      <c r="BS29" s="24">
        <f t="shared" si="32"/>
        <v>49582.200000000004</v>
      </c>
      <c r="BT29" s="24">
        <f t="shared" si="32"/>
        <v>44436.47</v>
      </c>
      <c r="BU29" s="24">
        <f t="shared" si="32"/>
        <v>42555.08</v>
      </c>
      <c r="BV29" s="24">
        <f t="shared" si="32"/>
        <v>78950.08</v>
      </c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</row>
    <row r="30" spans="1:178" s="9" customFormat="1" ht="13.5" thickBot="1">
      <c r="A30" s="12" t="s">
        <v>38</v>
      </c>
      <c r="B30" s="87">
        <f>+Q13/Q29</f>
        <v>0.2939111621412381</v>
      </c>
      <c r="C30" s="25">
        <f>+R13/R29</f>
        <v>0.2916670482330424</v>
      </c>
      <c r="D30" s="25">
        <f>+S13/S29</f>
        <v>0.23292896838038027</v>
      </c>
      <c r="E30" s="25">
        <f>+S13/S29</f>
        <v>0.23292896838038027</v>
      </c>
      <c r="F30" s="25">
        <f>+T13/T29</f>
        <v>0.2101204933391818</v>
      </c>
      <c r="G30" s="25">
        <f>+U13/U29</f>
        <v>0.21576564903292328</v>
      </c>
      <c r="H30" s="25">
        <f>+V13/V29</f>
        <v>0.21238404156404597</v>
      </c>
      <c r="I30" s="25">
        <f>+V13/V29</f>
        <v>0.21238404156404597</v>
      </c>
      <c r="J30" s="25">
        <f>+V13/V29</f>
        <v>0.21238404156404597</v>
      </c>
      <c r="K30" s="25">
        <f>+W13/W29</f>
        <v>0.22381951250870707</v>
      </c>
      <c r="L30" s="25">
        <f>+X13/X29</f>
        <v>0.23260501808673864</v>
      </c>
      <c r="M30" s="25">
        <f>+Y13/Y29</f>
        <v>0.2279603503479221</v>
      </c>
      <c r="N30" s="25">
        <f>+AL13/AL29</f>
        <v>0.19296515822712554</v>
      </c>
      <c r="O30" s="25">
        <f aca="true" t="shared" si="33" ref="O30:Y30">+AM13/AM29</f>
        <v>0.2053136788610745</v>
      </c>
      <c r="P30" s="25">
        <f t="shared" si="33"/>
        <v>0.2054453537121307</v>
      </c>
      <c r="Q30" s="25">
        <f t="shared" si="33"/>
        <v>0.1873177992904486</v>
      </c>
      <c r="R30" s="25">
        <f t="shared" si="33"/>
        <v>0.21086151047710358</v>
      </c>
      <c r="S30" s="25">
        <f t="shared" si="33"/>
        <v>0.22688934189164617</v>
      </c>
      <c r="T30" s="25">
        <f t="shared" si="33"/>
        <v>0.1917697692485702</v>
      </c>
      <c r="U30" s="25">
        <f t="shared" si="33"/>
        <v>0.16825699394308005</v>
      </c>
      <c r="V30" s="25">
        <f t="shared" si="33"/>
        <v>0.16507513926482403</v>
      </c>
      <c r="W30" s="25">
        <f t="shared" si="33"/>
        <v>0.15033184696261595</v>
      </c>
      <c r="X30" s="25">
        <f t="shared" si="33"/>
        <v>0.1488673684072192</v>
      </c>
      <c r="Y30" s="25">
        <f t="shared" si="33"/>
        <v>0.13723176747450136</v>
      </c>
      <c r="Z30" s="25">
        <f>+Z13/Z29</f>
        <v>0.18435540823183658</v>
      </c>
      <c r="AA30" s="89">
        <f>+AA13/AA29</f>
        <v>0.13961280109523416</v>
      </c>
      <c r="AB30" s="25">
        <f>+AB13/AB29</f>
        <v>0.12955287012592143</v>
      </c>
      <c r="AC30" s="25">
        <f>+AC13/AC29</f>
        <v>0.1214254340401251</v>
      </c>
      <c r="AD30" s="25">
        <f>+AD13/AD29</f>
        <v>0.11273950384697055</v>
      </c>
      <c r="AE30" s="25">
        <f aca="true" t="shared" si="34" ref="AE30:AL30">+AE13/AE29</f>
        <v>0.12495087841105544</v>
      </c>
      <c r="AF30" s="25">
        <f>+AF13/AF29</f>
        <v>0.13267548268414567</v>
      </c>
      <c r="AG30" s="25">
        <f>+AG13/AG29</f>
        <v>0.10283977298562279</v>
      </c>
      <c r="AH30" s="25">
        <f t="shared" si="34"/>
        <v>0.12037217280690765</v>
      </c>
      <c r="AI30" s="25">
        <f t="shared" si="34"/>
        <v>0.11824997340251607</v>
      </c>
      <c r="AJ30" s="25">
        <f t="shared" si="34"/>
        <v>0.1276101860707291</v>
      </c>
      <c r="AK30" s="25">
        <f t="shared" si="34"/>
        <v>0.15862290143103572</v>
      </c>
      <c r="AL30" s="25">
        <f t="shared" si="34"/>
        <v>0.19296515822712554</v>
      </c>
      <c r="AM30" s="25">
        <f aca="true" t="shared" si="35" ref="AM30:BK30">+AM13/AM29</f>
        <v>0.2053136788610745</v>
      </c>
      <c r="AN30" s="25">
        <f t="shared" si="35"/>
        <v>0.2054453537121307</v>
      </c>
      <c r="AO30" s="25">
        <f t="shared" si="35"/>
        <v>0.1873177992904486</v>
      </c>
      <c r="AP30" s="25">
        <f t="shared" si="35"/>
        <v>0.21086151047710358</v>
      </c>
      <c r="AQ30" s="25">
        <f t="shared" si="35"/>
        <v>0.22688934189164617</v>
      </c>
      <c r="AR30" s="25">
        <f t="shared" si="35"/>
        <v>0.1917697692485702</v>
      </c>
      <c r="AS30" s="25">
        <f t="shared" si="35"/>
        <v>0.16825699394308005</v>
      </c>
      <c r="AT30" s="25">
        <f t="shared" si="35"/>
        <v>0.16507513926482403</v>
      </c>
      <c r="AU30" s="25">
        <f t="shared" si="35"/>
        <v>0.15033184696261595</v>
      </c>
      <c r="AV30" s="25">
        <f t="shared" si="35"/>
        <v>0.1488673684072192</v>
      </c>
      <c r="AW30" s="25">
        <f t="shared" si="35"/>
        <v>0.13723176747450136</v>
      </c>
      <c r="AX30" s="25">
        <f>+AX13/AX29</f>
        <v>0.2269076542305087</v>
      </c>
      <c r="AY30" s="25">
        <f>+AY13/AY29</f>
        <v>0.19223926329394211</v>
      </c>
      <c r="AZ30" s="25">
        <f>+AZ13/AZ29</f>
        <v>0.18024035075574807</v>
      </c>
      <c r="BA30" s="25">
        <f>+BA13/BA29</f>
        <v>0.17442832249097462</v>
      </c>
      <c r="BB30" s="25">
        <f>+BB13/BB29</f>
        <v>0.1726464771196934</v>
      </c>
      <c r="BC30" s="25">
        <f t="shared" si="35"/>
        <v>0.17522556382591933</v>
      </c>
      <c r="BD30" s="25">
        <f>+BD13/BD29</f>
        <v>0.18281370866812616</v>
      </c>
      <c r="BE30" s="25">
        <f>+BE13/BE29</f>
        <v>0.1553721444204125</v>
      </c>
      <c r="BF30" s="25">
        <f t="shared" si="35"/>
        <v>0.17396917891191332</v>
      </c>
      <c r="BG30" s="25">
        <f t="shared" si="35"/>
        <v>0.16833262477450597</v>
      </c>
      <c r="BH30" s="25">
        <f t="shared" si="35"/>
        <v>0.17443016981598652</v>
      </c>
      <c r="BI30" s="25">
        <f t="shared" si="35"/>
        <v>0.2053374095803013</v>
      </c>
      <c r="BJ30" s="25">
        <f t="shared" si="35"/>
        <v>0.24554026198354406</v>
      </c>
      <c r="BK30" s="25">
        <f t="shared" si="35"/>
        <v>0.24586401438382716</v>
      </c>
      <c r="BL30" s="25">
        <f aca="true" t="shared" si="36" ref="BL30:BV30">+BL13/BL29</f>
        <v>0.23560542564451292</v>
      </c>
      <c r="BM30" s="25">
        <f t="shared" si="36"/>
        <v>0.22498212000707912</v>
      </c>
      <c r="BN30" s="25">
        <f t="shared" si="36"/>
        <v>0.24276278268508916</v>
      </c>
      <c r="BO30" s="25">
        <f t="shared" si="36"/>
        <v>0.22992099694934168</v>
      </c>
      <c r="BP30" s="25">
        <f t="shared" si="36"/>
        <v>0.2004336809643232</v>
      </c>
      <c r="BQ30" s="25">
        <f t="shared" si="36"/>
        <v>0.18976377025365476</v>
      </c>
      <c r="BR30" s="25">
        <f t="shared" si="36"/>
        <v>0.1878488781998991</v>
      </c>
      <c r="BS30" s="25">
        <f t="shared" si="36"/>
        <v>0.18399324757675134</v>
      </c>
      <c r="BT30" s="25">
        <f t="shared" si="36"/>
        <v>0.18671915208386264</v>
      </c>
      <c r="BU30" s="25">
        <f t="shared" si="36"/>
        <v>0.1779239987329362</v>
      </c>
      <c r="BV30" s="25">
        <f t="shared" si="36"/>
        <v>0.5568907593253863</v>
      </c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</row>
    <row r="31" spans="1:178" s="9" customFormat="1" ht="13.5" thickBot="1">
      <c r="A31" s="12" t="s">
        <v>39</v>
      </c>
      <c r="B31" s="87">
        <f>+Q28/Q29</f>
        <v>0.7060888378587619</v>
      </c>
      <c r="C31" s="25">
        <f>+R28/R29</f>
        <v>0.7083329517669577</v>
      </c>
      <c r="D31" s="25">
        <f>+S28/S29</f>
        <v>0.7670710316196199</v>
      </c>
      <c r="E31" s="25">
        <f>+S28/S29</f>
        <v>0.7670710316196199</v>
      </c>
      <c r="F31" s="25">
        <f>+T28/T29</f>
        <v>0.7898795066608183</v>
      </c>
      <c r="G31" s="25">
        <f>+U28/U29</f>
        <v>0.7842343509670767</v>
      </c>
      <c r="H31" s="25">
        <f>+V28/V29</f>
        <v>0.787615958435954</v>
      </c>
      <c r="I31" s="25">
        <f>+V28/V29</f>
        <v>0.787615958435954</v>
      </c>
      <c r="J31" s="25">
        <f>+V28/V29</f>
        <v>0.787615958435954</v>
      </c>
      <c r="K31" s="25">
        <f>+W28/W29</f>
        <v>0.7761804874912929</v>
      </c>
      <c r="L31" s="25">
        <f>+X28/X29</f>
        <v>0.7673949819132613</v>
      </c>
      <c r="M31" s="25">
        <f>+Y28/Y29</f>
        <v>0.772039649652078</v>
      </c>
      <c r="N31" s="25">
        <f>+AL28/AL29</f>
        <v>0.8070348417728745</v>
      </c>
      <c r="O31" s="25">
        <f aca="true" t="shared" si="37" ref="O31:Y31">+AM28/AM29</f>
        <v>0.7946863211389256</v>
      </c>
      <c r="P31" s="25">
        <f t="shared" si="37"/>
        <v>0.7945546462878693</v>
      </c>
      <c r="Q31" s="25">
        <f t="shared" si="37"/>
        <v>0.8126822007095514</v>
      </c>
      <c r="R31" s="25">
        <f t="shared" si="37"/>
        <v>0.7891384895228963</v>
      </c>
      <c r="S31" s="25">
        <f t="shared" si="37"/>
        <v>0.7731106581083539</v>
      </c>
      <c r="T31" s="25">
        <f t="shared" si="37"/>
        <v>0.8082302307514297</v>
      </c>
      <c r="U31" s="25">
        <f t="shared" si="37"/>
        <v>0.8317430060569199</v>
      </c>
      <c r="V31" s="25">
        <f t="shared" si="37"/>
        <v>0.8349248607351759</v>
      </c>
      <c r="W31" s="25">
        <f t="shared" si="37"/>
        <v>0.849668153037384</v>
      </c>
      <c r="X31" s="25">
        <f t="shared" si="37"/>
        <v>0.8511326315927807</v>
      </c>
      <c r="Y31" s="25">
        <f t="shared" si="37"/>
        <v>0.8627682325254986</v>
      </c>
      <c r="Z31" s="25">
        <f>+Z28/Z29</f>
        <v>0.8156445917681635</v>
      </c>
      <c r="AA31" s="89">
        <f>+AA28/AA29</f>
        <v>0.8603871989047658</v>
      </c>
      <c r="AB31" s="25">
        <f>+AB28/AB29</f>
        <v>0.8704471298740786</v>
      </c>
      <c r="AC31" s="25">
        <f>+AC28/AC29</f>
        <v>0.8785745659598749</v>
      </c>
      <c r="AD31" s="25">
        <f>+AD28/AD29</f>
        <v>0.8872604961530295</v>
      </c>
      <c r="AE31" s="25">
        <f aca="true" t="shared" si="38" ref="AE31:AL31">+AE28/AE29</f>
        <v>0.8750491215889447</v>
      </c>
      <c r="AF31" s="25">
        <f>+AF28/AF29</f>
        <v>0.8673245173158544</v>
      </c>
      <c r="AG31" s="25">
        <f>+AG28/AG29</f>
        <v>0.8971602270143773</v>
      </c>
      <c r="AH31" s="25">
        <f t="shared" si="38"/>
        <v>0.8796278271930924</v>
      </c>
      <c r="AI31" s="25">
        <f t="shared" si="38"/>
        <v>0.8817500265974838</v>
      </c>
      <c r="AJ31" s="25">
        <f t="shared" si="38"/>
        <v>0.8723898139292708</v>
      </c>
      <c r="AK31" s="25">
        <f t="shared" si="38"/>
        <v>0.8413770985689643</v>
      </c>
      <c r="AL31" s="25">
        <f t="shared" si="38"/>
        <v>0.8070348417728745</v>
      </c>
      <c r="AM31" s="25">
        <f aca="true" t="shared" si="39" ref="AM31:BJ31">+AM28/AM29</f>
        <v>0.7946863211389256</v>
      </c>
      <c r="AN31" s="25">
        <f t="shared" si="39"/>
        <v>0.7945546462878693</v>
      </c>
      <c r="AO31" s="25">
        <f t="shared" si="39"/>
        <v>0.8126822007095514</v>
      </c>
      <c r="AP31" s="25">
        <f t="shared" si="39"/>
        <v>0.7891384895228963</v>
      </c>
      <c r="AQ31" s="25">
        <f t="shared" si="39"/>
        <v>0.7731106581083539</v>
      </c>
      <c r="AR31" s="25">
        <f t="shared" si="39"/>
        <v>0.8082302307514297</v>
      </c>
      <c r="AS31" s="25">
        <f t="shared" si="39"/>
        <v>0.8317430060569199</v>
      </c>
      <c r="AT31" s="25">
        <f t="shared" si="39"/>
        <v>0.8349248607351759</v>
      </c>
      <c r="AU31" s="25">
        <f t="shared" si="39"/>
        <v>0.849668153037384</v>
      </c>
      <c r="AV31" s="25">
        <f t="shared" si="39"/>
        <v>0.8511326315927807</v>
      </c>
      <c r="AW31" s="25">
        <f t="shared" si="39"/>
        <v>0.8627682325254986</v>
      </c>
      <c r="AX31" s="25">
        <f>+AX28/AX29</f>
        <v>0.7730923457694913</v>
      </c>
      <c r="AY31" s="25">
        <f>+AY28/AY29</f>
        <v>0.807760736706058</v>
      </c>
      <c r="AZ31" s="25">
        <f>+AZ28/AZ29</f>
        <v>0.819759649244252</v>
      </c>
      <c r="BA31" s="25">
        <f>+BA28/BA29</f>
        <v>0.8255716775090254</v>
      </c>
      <c r="BB31" s="25">
        <f t="shared" si="39"/>
        <v>0.8273535228803066</v>
      </c>
      <c r="BC31" s="25">
        <f aca="true" t="shared" si="40" ref="BC31:BI31">+BC28/BC29</f>
        <v>0.8247744361740805</v>
      </c>
      <c r="BD31" s="25">
        <f>+BD28/BD29</f>
        <v>0.8171862913318739</v>
      </c>
      <c r="BE31" s="25">
        <f t="shared" si="40"/>
        <v>0.8446278555795875</v>
      </c>
      <c r="BF31" s="25">
        <f t="shared" si="40"/>
        <v>0.8260308210880866</v>
      </c>
      <c r="BG31" s="25">
        <f t="shared" si="40"/>
        <v>0.831667375225494</v>
      </c>
      <c r="BH31" s="25">
        <f t="shared" si="40"/>
        <v>0.8255698301840134</v>
      </c>
      <c r="BI31" s="25">
        <f t="shared" si="40"/>
        <v>0.7946625904196987</v>
      </c>
      <c r="BJ31" s="25">
        <f t="shared" si="39"/>
        <v>0.7544597380164559</v>
      </c>
      <c r="BK31" s="25">
        <f aca="true" t="shared" si="41" ref="BK31:BV31">+BK28/BK29</f>
        <v>0.7541359856161729</v>
      </c>
      <c r="BL31" s="25">
        <f t="shared" si="41"/>
        <v>0.7643945743554871</v>
      </c>
      <c r="BM31" s="25">
        <f t="shared" si="41"/>
        <v>0.7750178799929208</v>
      </c>
      <c r="BN31" s="25">
        <f t="shared" si="41"/>
        <v>0.7572372173149108</v>
      </c>
      <c r="BO31" s="25">
        <f t="shared" si="41"/>
        <v>0.7700790030506584</v>
      </c>
      <c r="BP31" s="25">
        <f t="shared" si="41"/>
        <v>0.7995663190356768</v>
      </c>
      <c r="BQ31" s="25">
        <f t="shared" si="41"/>
        <v>0.8102362297463451</v>
      </c>
      <c r="BR31" s="25">
        <f t="shared" si="41"/>
        <v>0.812151121800101</v>
      </c>
      <c r="BS31" s="25">
        <f t="shared" si="41"/>
        <v>0.8160067524232487</v>
      </c>
      <c r="BT31" s="25">
        <f t="shared" si="41"/>
        <v>0.8132808479161374</v>
      </c>
      <c r="BU31" s="25">
        <f t="shared" si="41"/>
        <v>0.8220760012670638</v>
      </c>
      <c r="BV31" s="25">
        <f t="shared" si="41"/>
        <v>0.44310924067461366</v>
      </c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</row>
    <row r="32" spans="2:178" s="21" customFormat="1" ht="12.75">
      <c r="B32" s="8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90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</row>
    <row r="33" spans="2:178" s="21" customFormat="1" ht="12.75">
      <c r="B33" s="8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90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</row>
    <row r="34" spans="2:178" s="21" customFormat="1" ht="12.75">
      <c r="B34" s="8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90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</row>
    <row r="35" spans="2:178" s="21" customFormat="1" ht="12.75">
      <c r="B35" s="8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90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</row>
    <row r="36" spans="2:178" s="21" customFormat="1" ht="12.75">
      <c r="B36" s="8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90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</row>
    <row r="37" spans="2:178" s="21" customFormat="1" ht="12.75">
      <c r="B37" s="8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90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</row>
    <row r="38" spans="2:178" s="21" customFormat="1" ht="12.75">
      <c r="B38" s="8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90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</row>
    <row r="39" spans="2:178" s="21" customFormat="1" ht="12.75">
      <c r="B39" s="8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90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</row>
    <row r="40" spans="2:178" s="21" customFormat="1" ht="12.75">
      <c r="B40" s="8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90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</row>
    <row r="41" spans="2:178" s="21" customFormat="1" ht="12.75">
      <c r="B41" s="8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90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</row>
    <row r="42" spans="2:178" s="21" customFormat="1" ht="12.75">
      <c r="B42" s="8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90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</row>
    <row r="43" spans="2:178" s="21" customFormat="1" ht="12.75">
      <c r="B43" s="8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90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</row>
    <row r="44" spans="2:178" s="21" customFormat="1" ht="12.75">
      <c r="B44" s="8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90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</row>
    <row r="45" spans="2:178" s="21" customFormat="1" ht="12.75">
      <c r="B45" s="8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90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</row>
    <row r="46" spans="2:178" s="21" customFormat="1" ht="12.75">
      <c r="B46" s="8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90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</row>
    <row r="47" spans="2:178" s="21" customFormat="1" ht="12.75">
      <c r="B47" s="8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90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</row>
    <row r="48" spans="2:178" s="21" customFormat="1" ht="12.75">
      <c r="B48" s="8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90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</row>
    <row r="49" spans="2:178" s="21" customFormat="1" ht="12.75">
      <c r="B49" s="8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90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</row>
    <row r="50" spans="2:178" s="21" customFormat="1" ht="12.75">
      <c r="B50" s="8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90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</row>
    <row r="51" spans="2:178" s="21" customFormat="1" ht="12.75">
      <c r="B51" s="8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90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</row>
    <row r="52" spans="2:178" s="21" customFormat="1" ht="12.75">
      <c r="B52" s="8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90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</row>
    <row r="53" spans="2:178" s="21" customFormat="1" ht="12.75">
      <c r="B53" s="8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90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</row>
    <row r="54" spans="2:178" s="21" customFormat="1" ht="12.75">
      <c r="B54" s="8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90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</row>
    <row r="55" spans="2:178" s="21" customFormat="1" ht="12.75">
      <c r="B55" s="8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90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</row>
    <row r="56" spans="2:178" s="21" customFormat="1" ht="12.75">
      <c r="B56" s="8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90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</row>
    <row r="57" spans="2:178" s="21" customFormat="1" ht="12.75">
      <c r="B57" s="8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90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</row>
    <row r="58" spans="2:178" s="21" customFormat="1" ht="12.75">
      <c r="B58" s="8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90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</row>
    <row r="59" spans="2:178" s="21" customFormat="1" ht="12.75">
      <c r="B59" s="8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90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</row>
    <row r="60" spans="2:178" s="21" customFormat="1" ht="12.75">
      <c r="B60" s="8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90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</row>
    <row r="61" spans="2:178" s="21" customFormat="1" ht="12.75">
      <c r="B61" s="8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90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</row>
    <row r="62" spans="2:178" s="21" customFormat="1" ht="12.75">
      <c r="B62" s="8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90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</row>
    <row r="63" spans="2:178" s="21" customFormat="1" ht="12.75">
      <c r="B63" s="8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90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</row>
    <row r="64" spans="2:178" s="21" customFormat="1" ht="12.75">
      <c r="B64" s="8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90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</row>
    <row r="65" spans="2:178" s="21" customFormat="1" ht="12.75">
      <c r="B65" s="8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90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</row>
    <row r="66" spans="2:178" s="21" customFormat="1" ht="12.75">
      <c r="B66" s="8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90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</row>
    <row r="67" spans="2:178" s="21" customFormat="1" ht="12.75">
      <c r="B67" s="8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90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</row>
    <row r="68" spans="2:178" s="21" customFormat="1" ht="12.75">
      <c r="B68" s="8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90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</row>
    <row r="69" spans="2:178" s="21" customFormat="1" ht="12.75">
      <c r="B69" s="8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90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</row>
    <row r="70" spans="2:178" s="21" customFormat="1" ht="12.75">
      <c r="B70" s="8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90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</row>
    <row r="71" spans="2:178" s="21" customFormat="1" ht="12.75">
      <c r="B71" s="8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90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</row>
    <row r="72" spans="2:178" s="21" customFormat="1" ht="12.75">
      <c r="B72" s="8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90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</row>
    <row r="73" spans="2:178" s="21" customFormat="1" ht="12.75">
      <c r="B73" s="8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90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</row>
    <row r="74" spans="2:178" s="21" customFormat="1" ht="12.75">
      <c r="B74" s="8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90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</row>
    <row r="75" spans="2:178" s="21" customFormat="1" ht="12.75">
      <c r="B75" s="8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90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</row>
    <row r="76" spans="2:178" s="21" customFormat="1" ht="12.75">
      <c r="B76" s="8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90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</row>
    <row r="77" spans="2:178" s="21" customFormat="1" ht="12.75">
      <c r="B77" s="8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90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</row>
    <row r="78" spans="2:178" s="21" customFormat="1" ht="12.75">
      <c r="B78" s="8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90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</row>
    <row r="79" spans="2:178" s="21" customFormat="1" ht="12.75">
      <c r="B79" s="8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90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</row>
    <row r="80" spans="2:178" s="21" customFormat="1" ht="12.75">
      <c r="B80" s="8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90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</row>
    <row r="81" spans="2:178" s="21" customFormat="1" ht="12.75">
      <c r="B81" s="8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90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</row>
    <row r="82" spans="2:178" s="21" customFormat="1" ht="12.75">
      <c r="B82" s="8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90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</row>
    <row r="83" spans="2:178" s="21" customFormat="1" ht="12.75">
      <c r="B83" s="8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90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</row>
    <row r="84" spans="2:178" s="21" customFormat="1" ht="12.75">
      <c r="B84" s="8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90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</row>
    <row r="85" spans="2:178" s="21" customFormat="1" ht="12.75">
      <c r="B85" s="8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90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</row>
    <row r="86" spans="2:178" s="21" customFormat="1" ht="12.75">
      <c r="B86" s="8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90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</row>
    <row r="87" spans="2:178" s="21" customFormat="1" ht="12.75">
      <c r="B87" s="8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90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</row>
    <row r="88" spans="2:178" s="21" customFormat="1" ht="12.75">
      <c r="B88" s="8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90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</row>
    <row r="89" spans="2:178" s="21" customFormat="1" ht="12.75">
      <c r="B89" s="8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90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</row>
    <row r="90" spans="2:178" s="21" customFormat="1" ht="12.75">
      <c r="B90" s="8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90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</row>
    <row r="91" spans="2:178" s="21" customFormat="1" ht="12.75">
      <c r="B91" s="8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90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</row>
    <row r="92" spans="2:178" s="21" customFormat="1" ht="12.75">
      <c r="B92" s="8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90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</row>
    <row r="93" spans="2:178" s="21" customFormat="1" ht="12.75">
      <c r="B93" s="8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90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</row>
    <row r="94" spans="2:178" s="21" customFormat="1" ht="12.75">
      <c r="B94" s="8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90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</row>
    <row r="95" spans="2:178" s="21" customFormat="1" ht="12.75">
      <c r="B95" s="8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90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</row>
    <row r="96" spans="2:178" s="21" customFormat="1" ht="12.75">
      <c r="B96" s="8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90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</row>
    <row r="97" spans="2:178" s="21" customFormat="1" ht="12.75">
      <c r="B97" s="8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90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</row>
    <row r="98" spans="2:178" s="21" customFormat="1" ht="12.75">
      <c r="B98" s="8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90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</row>
    <row r="99" spans="2:178" s="21" customFormat="1" ht="12.75">
      <c r="B99" s="8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90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</row>
    <row r="100" spans="2:178" s="21" customFormat="1" ht="12.75">
      <c r="B100" s="8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90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</row>
    <row r="101" spans="2:178" s="21" customFormat="1" ht="12.75">
      <c r="B101" s="8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90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</row>
    <row r="102" spans="2:178" s="21" customFormat="1" ht="12.75">
      <c r="B102" s="8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90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</row>
    <row r="103" spans="2:178" s="21" customFormat="1" ht="12.75">
      <c r="B103" s="8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90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</row>
    <row r="104" spans="2:178" s="21" customFormat="1" ht="12.75">
      <c r="B104" s="8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90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</row>
    <row r="105" spans="2:178" s="21" customFormat="1" ht="12.75">
      <c r="B105" s="8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90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</row>
    <row r="106" spans="2:178" s="21" customFormat="1" ht="12.75">
      <c r="B106" s="8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90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</row>
    <row r="107" spans="2:178" s="21" customFormat="1" ht="12.75">
      <c r="B107" s="8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90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</row>
    <row r="108" spans="2:178" s="21" customFormat="1" ht="12.75">
      <c r="B108" s="8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90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</row>
    <row r="109" spans="2:178" s="21" customFormat="1" ht="12.75">
      <c r="B109" s="8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90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</row>
    <row r="110" spans="2:178" s="21" customFormat="1" ht="12.75">
      <c r="B110" s="8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90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</row>
    <row r="111" spans="2:178" s="21" customFormat="1" ht="12.75">
      <c r="B111" s="8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90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</row>
    <row r="112" spans="2:178" s="21" customFormat="1" ht="12.75">
      <c r="B112" s="8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90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</row>
    <row r="113" spans="2:178" s="21" customFormat="1" ht="12.75">
      <c r="B113" s="8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90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</row>
    <row r="114" spans="2:178" s="21" customFormat="1" ht="12.75">
      <c r="B114" s="8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90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</row>
    <row r="115" spans="2:178" s="21" customFormat="1" ht="12.75">
      <c r="B115" s="8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90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</row>
    <row r="116" spans="2:178" s="21" customFormat="1" ht="12.75">
      <c r="B116" s="8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90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</row>
    <row r="117" spans="2:178" s="21" customFormat="1" ht="12.75">
      <c r="B117" s="8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90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</row>
    <row r="118" spans="2:178" s="21" customFormat="1" ht="12.75">
      <c r="B118" s="8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90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</row>
    <row r="119" spans="2:178" s="21" customFormat="1" ht="12.75">
      <c r="B119" s="8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90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</row>
    <row r="120" spans="2:178" s="21" customFormat="1" ht="12.75">
      <c r="B120" s="8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90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</row>
    <row r="121" spans="2:178" s="21" customFormat="1" ht="12.75">
      <c r="B121" s="8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90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</row>
    <row r="122" spans="2:178" s="21" customFormat="1" ht="12.75">
      <c r="B122" s="8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90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</row>
    <row r="123" spans="2:178" s="21" customFormat="1" ht="12.75">
      <c r="B123" s="8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90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</row>
    <row r="124" spans="2:178" s="21" customFormat="1" ht="12.75">
      <c r="B124" s="8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90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</row>
    <row r="125" spans="2:178" s="21" customFormat="1" ht="12.75">
      <c r="B125" s="8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90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</row>
    <row r="126" spans="2:178" s="21" customFormat="1" ht="12.75">
      <c r="B126" s="8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90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</row>
    <row r="127" spans="2:178" s="21" customFormat="1" ht="12.75">
      <c r="B127" s="8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90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</row>
    <row r="128" spans="2:178" s="21" customFormat="1" ht="12.75">
      <c r="B128" s="8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90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</row>
    <row r="129" spans="2:178" s="21" customFormat="1" ht="12.75">
      <c r="B129" s="8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90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</row>
    <row r="130" spans="2:178" s="21" customFormat="1" ht="12.75">
      <c r="B130" s="8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90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</row>
    <row r="131" spans="2:178" s="21" customFormat="1" ht="12.75">
      <c r="B131" s="8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90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</row>
    <row r="132" spans="2:178" s="21" customFormat="1" ht="12.75">
      <c r="B132" s="8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90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</row>
    <row r="133" spans="2:178" s="21" customFormat="1" ht="12.75">
      <c r="B133" s="8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90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</row>
    <row r="134" spans="2:178" s="21" customFormat="1" ht="12.75">
      <c r="B134" s="8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90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</row>
    <row r="135" spans="2:178" s="21" customFormat="1" ht="12.75">
      <c r="B135" s="8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90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2"/>
    </row>
    <row r="136" spans="2:178" s="21" customFormat="1" ht="12.75">
      <c r="B136" s="8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90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</row>
    <row r="137" spans="2:178" s="21" customFormat="1" ht="12.75">
      <c r="B137" s="8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90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</row>
    <row r="138" spans="2:178" s="21" customFormat="1" ht="12.75">
      <c r="B138" s="8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90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/>
      <c r="FQ138" s="52"/>
      <c r="FR138" s="52"/>
      <c r="FS138" s="52"/>
      <c r="FT138" s="52"/>
      <c r="FU138" s="52"/>
      <c r="FV138" s="52"/>
    </row>
    <row r="139" spans="2:178" s="21" customFormat="1" ht="12.75">
      <c r="B139" s="8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90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</row>
    <row r="140" spans="2:178" s="21" customFormat="1" ht="12.75">
      <c r="B140" s="8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90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/>
    </row>
    <row r="141" spans="2:178" s="21" customFormat="1" ht="12.75">
      <c r="B141" s="8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90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</row>
    <row r="142" spans="2:178" s="21" customFormat="1" ht="12.75">
      <c r="B142" s="8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90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/>
      <c r="FU142" s="52"/>
      <c r="FV142" s="52"/>
    </row>
  </sheetData>
  <sheetProtection/>
  <mergeCells count="12">
    <mergeCell ref="BF14:BV14"/>
    <mergeCell ref="BF5:BV5"/>
    <mergeCell ref="G5:Y5"/>
    <mergeCell ref="B4:Y4"/>
    <mergeCell ref="Z4:AW4"/>
    <mergeCell ref="AX4:BV4"/>
    <mergeCell ref="AE14:AW14"/>
    <mergeCell ref="AE5:AW5"/>
    <mergeCell ref="A1:V1"/>
    <mergeCell ref="A2:V2"/>
    <mergeCell ref="U14:Y14"/>
    <mergeCell ref="A3:A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</dc:creator>
  <cp:keywords/>
  <dc:description/>
  <cp:lastModifiedBy>REX</cp:lastModifiedBy>
  <dcterms:created xsi:type="dcterms:W3CDTF">2003-01-17T20:57:45Z</dcterms:created>
  <dcterms:modified xsi:type="dcterms:W3CDTF">2016-02-11T20:10:46Z</dcterms:modified>
  <cp:category/>
  <cp:version/>
  <cp:contentType/>
  <cp:contentStatus/>
</cp:coreProperties>
</file>